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DR" sheetId="1" r:id="rId1"/>
    <sheet name="Personale_Dati_Economici" sheetId="2" r:id="rId2"/>
    <sheet name="SMAF" sheetId="3" state="hidden" r:id="rId3"/>
    <sheet name="CC_Vime" sheetId="4" state="hidden" r:id="rId4"/>
    <sheet name="CC_Trezzo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0">'CDR'!$A$1:$K$88</definedName>
    <definedName name="_xlnm.Print_Area" localSheetId="1">'Personale_Dati_Economici'!$A$1:$J$79</definedName>
    <definedName name="AccessDatabase">"D:\Egisto\DATI\Circ. 4\anziani\SAD.mdb"</definedName>
    <definedName name="Comuni">'[1]Label'!$C$2:$C$1547</definedName>
    <definedName name="Excel_BuiltIn_Print_Area">#REF!</definedName>
    <definedName name="Excel_BuiltIn_Print_Area" localSheetId="0">'CDR'!$A$1:$K$88</definedName>
    <definedName name="Excel_BuiltIn_Print_Area" localSheetId="1">'Personale_Dati_Economici'!$A$1:$J$79</definedName>
  </definedNames>
  <calcPr fullCalcOnLoad="1"/>
</workbook>
</file>

<file path=xl/sharedStrings.xml><?xml version="1.0" encoding="utf-8"?>
<sst xmlns="http://schemas.openxmlformats.org/spreadsheetml/2006/main" count="203" uniqueCount="185">
  <si>
    <t>CENTRI RICREATIVI DIURNI</t>
  </si>
  <si>
    <t>Consuntivo anno 2021</t>
  </si>
  <si>
    <t>I dati da riportare nelle presenti schede sono riferiti al consuntivo del servizio svoltosi nel 2021.</t>
  </si>
  <si>
    <t>Nel caso di più unità d'offerta gestite da un unico Ente Gestore, vanno rese schede di rendicontazione separate per ogni singola struttura.</t>
  </si>
  <si>
    <r>
      <rPr>
        <sz val="12"/>
        <rFont val="Calibri"/>
        <family val="2"/>
      </rPr>
      <t xml:space="preserve">Per </t>
    </r>
    <r>
      <rPr>
        <b/>
        <sz val="12"/>
        <rFont val="Calibri"/>
        <family val="2"/>
      </rPr>
      <t>Centro ricreativo diurno per minori</t>
    </r>
    <r>
      <rPr>
        <sz val="12"/>
        <rFont val="Calibri"/>
        <family val="2"/>
      </rPr>
      <t xml:space="preserve"> si intende il servizio socio assistenziale che svolge attività ricreative, di tempo libero, di socializzazione per i minori che nel periodo di vacanza rimangono nel luogo di residenza (CFR DCR n. 871 del 23.12.87 - Piano regionale socio-assistenziale triennio 1988/90)</t>
    </r>
  </si>
  <si>
    <t>1) IDENTIFICAZIONE DELLA STRUTTURA</t>
  </si>
  <si>
    <t>Denominazione</t>
  </si>
  <si>
    <t>Indirizzo</t>
  </si>
  <si>
    <t>Comune</t>
  </si>
  <si>
    <t>CAP</t>
  </si>
  <si>
    <t>Provincia</t>
  </si>
  <si>
    <t>Telefono</t>
  </si>
  <si>
    <t>Fax</t>
  </si>
  <si>
    <t>E-mail</t>
  </si>
  <si>
    <t>Codice struttura</t>
  </si>
  <si>
    <t>2) IDENTIFICAZIONE DELL' ENTE GESTORE</t>
  </si>
  <si>
    <t>2.1  Denominazione</t>
  </si>
  <si>
    <t>Codice fiscale</t>
  </si>
  <si>
    <r>
      <rPr>
        <b/>
        <sz val="12"/>
        <rFont val="Calibri"/>
        <family val="2"/>
      </rPr>
      <t xml:space="preserve">2.2  Natura giuridica dell'Ente Gestore </t>
    </r>
    <r>
      <rPr>
        <sz val="12"/>
        <rFont val="Calibri"/>
        <family val="2"/>
      </rPr>
      <t>(scegliere da menù a tendina riga 52)</t>
    </r>
  </si>
  <si>
    <r>
      <rPr>
        <b/>
        <sz val="12"/>
        <rFont val="Calibri"/>
        <family val="2"/>
      </rPr>
      <t xml:space="preserve">2.3  Tipologia di Gestione </t>
    </r>
    <r>
      <rPr>
        <sz val="12"/>
        <rFont val="Calibri"/>
        <family val="2"/>
      </rPr>
      <t>(scegliere da menù a tendina riga 56)</t>
    </r>
  </si>
  <si>
    <t>3) AUTORIZZAZIONE AL FUNZIONAMENTO/COMUNICAZIONE PREVENTIVO DI AVVIO</t>
  </si>
  <si>
    <t>Capienza strutturale (n° posti in esercizio)</t>
  </si>
  <si>
    <t>4) FUNZIONAMENTO</t>
  </si>
  <si>
    <t>4.a  Periodo di apertura</t>
  </si>
  <si>
    <t>dal</t>
  </si>
  <si>
    <t>al</t>
  </si>
  <si>
    <t>4.b  Numero settimane annue di apertura</t>
  </si>
  <si>
    <t xml:space="preserve">n. </t>
  </si>
  <si>
    <t>4.c  Numero ore di apertura giornaliere</t>
  </si>
  <si>
    <t>5) PRESTAZIONI</t>
  </si>
  <si>
    <t>5.a  E' garantito il servizio mensa? (SI - NO)</t>
  </si>
  <si>
    <t>5.b Numero pasti serviti</t>
  </si>
  <si>
    <t>6) UTENZA</t>
  </si>
  <si>
    <t>6.a  Indicare il numero totale di utenti</t>
  </si>
  <si>
    <t xml:space="preserve">        di cui stranieri o con background migratorio</t>
  </si>
  <si>
    <r>
      <rPr>
        <sz val="11"/>
        <color indexed="8"/>
        <rFont val="Calibri"/>
        <family val="2"/>
      </rPr>
      <t xml:space="preserve">6.b  Utenti disabili </t>
    </r>
    <r>
      <rPr>
        <b/>
        <u val="single"/>
        <sz val="11"/>
        <color indexed="8"/>
        <rFont val="Calibri"/>
        <family val="2"/>
      </rPr>
      <t>certificati</t>
    </r>
    <r>
      <rPr>
        <sz val="11"/>
        <color indexed="8"/>
        <rFont val="Calibri"/>
        <family val="2"/>
      </rPr>
      <t xml:space="preserve"> totali</t>
    </r>
  </si>
  <si>
    <t xml:space="preserve">       di cui con oneri integralmente a carico dell'ente gestore</t>
  </si>
  <si>
    <t>X</t>
  </si>
  <si>
    <t>ASILO NIDO</t>
  </si>
  <si>
    <t>Associazione Famiglia Utenti</t>
  </si>
  <si>
    <t>DIRETTA/IN ECONOMIA</t>
  </si>
  <si>
    <t>SI</t>
  </si>
  <si>
    <t>MICRONIDO</t>
  </si>
  <si>
    <t>Associazione Solidarietà Familiare iscritta nel registro regionale delle associazioni di soliedarietà regionale</t>
  </si>
  <si>
    <t>APPALTO / CONCESSIONE</t>
  </si>
  <si>
    <t>NO</t>
  </si>
  <si>
    <t>ASILO AZIENDALE</t>
  </si>
  <si>
    <t>Singola famiglia</t>
  </si>
  <si>
    <t>Associazione di famiglie o rete familiare</t>
  </si>
  <si>
    <t>Azienda Sanitaria Locale</t>
  </si>
  <si>
    <t>Azienda di Servizi alla Persona</t>
  </si>
  <si>
    <t>Associazione di Comuni</t>
  </si>
  <si>
    <t>Associazioni di Volontariato</t>
  </si>
  <si>
    <t>Associazione Generica</t>
  </si>
  <si>
    <t>Associazione di Promozione Sociale</t>
  </si>
  <si>
    <t>Associazione di Promozione Sociale Nazionale</t>
  </si>
  <si>
    <t>Azienda Sanitaria</t>
  </si>
  <si>
    <t>Azienda Speciale Consortile</t>
  </si>
  <si>
    <t>Carcere</t>
  </si>
  <si>
    <t>Comunità Montana</t>
  </si>
  <si>
    <t>Consorzio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</si>
  <si>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</si>
  <si>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</si>
  <si>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</si>
  <si>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</si>
  <si>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</si>
  <si>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</si>
  <si>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Fondazione</t>
  </si>
  <si>
    <t>Società commerciale</t>
  </si>
  <si>
    <t>Società per azionia totale capitale pubblico</t>
  </si>
  <si>
    <t>Società di Servizi</t>
  </si>
  <si>
    <t>Unione di Comuni</t>
  </si>
  <si>
    <t>7) PERSONALE E COSTI</t>
  </si>
  <si>
    <t>N° OPERATORI</t>
  </si>
  <si>
    <t>ORE EFFETTIVE TOTALI</t>
  </si>
  <si>
    <t>COSTO</t>
  </si>
  <si>
    <t>A - Personale socio-educativo</t>
  </si>
  <si>
    <t xml:space="preserve">      di cui operatori dedicati a sostegno bambini disabili </t>
  </si>
  <si>
    <t>B – Altro personale (pulizia, mensa, etc..)</t>
  </si>
  <si>
    <t>C - Volontari</t>
  </si>
  <si>
    <t>TOTALE PERSONALE</t>
  </si>
  <si>
    <t>SPESE DI GESTIONE</t>
  </si>
  <si>
    <t xml:space="preserve">           per derrate e servizio mensa</t>
  </si>
  <si>
    <t xml:space="preserve">           per materiale didattico e giochi - materiale di consumo  - ausili </t>
  </si>
  <si>
    <t xml:space="preserve">           per riscaldamento, utenze varie, attrezzature varie, arredi etc...</t>
  </si>
  <si>
    <t xml:space="preserve">           per la manutenzione ordinaria</t>
  </si>
  <si>
    <t xml:space="preserve">       TOTALE SPESE GENERALI</t>
  </si>
  <si>
    <t xml:space="preserve">       SPESE ATTIVITA' AMMISSIBILI</t>
  </si>
  <si>
    <t>SPESE DI STRUTTURA</t>
  </si>
  <si>
    <t xml:space="preserve">            per affitto</t>
  </si>
  <si>
    <t xml:space="preserve">            per ammortamento mutui</t>
  </si>
  <si>
    <t xml:space="preserve">            per manutenzione straordinaria</t>
  </si>
  <si>
    <t xml:space="preserve">        TOTALE SPESE STRUTTURA</t>
  </si>
  <si>
    <t xml:space="preserve">            TOTALE SPESE</t>
  </si>
  <si>
    <t>8)  ENTRATE</t>
  </si>
  <si>
    <t xml:space="preserve">            TOTALE RETTE DA UTENZA</t>
  </si>
  <si>
    <t xml:space="preserve">            CONTRIBUTO DA ENTI PUBBLICI</t>
  </si>
  <si>
    <t xml:space="preserve">            ALTRE TIPOLOGIE DI ENTRATA</t>
  </si>
  <si>
    <t xml:space="preserve">            FONDO SOCIALE REGIONALE 2021</t>
  </si>
  <si>
    <t xml:space="preserve">            FONDO NAZIONALE POLITICHE SOCIALI</t>
  </si>
  <si>
    <t xml:space="preserve">            ALTRE FONDI DI FINAZIAMENTO DA FONDI SPECIFICI</t>
  </si>
  <si>
    <t xml:space="preserve">            TOTALE COMPLESSIVO ENTRATE</t>
  </si>
  <si>
    <t xml:space="preserve">            TOTALE ENTRATE (escluso FSR 2021)</t>
  </si>
  <si>
    <t>9)  RETTE</t>
  </si>
  <si>
    <t>Retta part time per turno 2021</t>
  </si>
  <si>
    <t>Retta full time  per turno 2021</t>
  </si>
  <si>
    <t>CERTIFICAZIONE STATISTICA DEL RESPONSABILE DELL'ENTE GESTORE</t>
  </si>
  <si>
    <t>Compilatore</t>
  </si>
  <si>
    <t>Qualifica</t>
  </si>
  <si>
    <t>La presente scheda, composta da n. ___ pagine, è stata completata a cura dell'Ente gestore in data ________. Il Responsabile ne certifica la veridicità e si assume la responsabilità dei dati trasmessi.</t>
  </si>
  <si>
    <t>Anno di rendicontazione</t>
  </si>
  <si>
    <t>! Verificare che il totale della colonna quadri con il riparto del Fondo Sociale Regionale 2016 per la UdO specifica !</t>
  </si>
  <si>
    <t>Denominazione Ambito</t>
  </si>
  <si>
    <t>Codice Ambito</t>
  </si>
  <si>
    <t>Tipologia UdO</t>
  </si>
  <si>
    <t>CRDM</t>
  </si>
  <si>
    <t xml:space="preserve">Centro Ricreativo Diurno per Minori 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</si>
  <si>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</si>
  <si>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</si>
  <si>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</si>
  <si>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</si>
  <si>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</si>
  <si>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</si>
  <si>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</si>
  <si>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</si>
  <si>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</si>
  <si>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</si>
  <si>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</si>
  <si>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</si>
  <si>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</si>
  <si>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</si>
  <si>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</si>
  <si>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</si>
  <si>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</si>
  <si>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</si>
  <si>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</si>
  <si>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</si>
  <si>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</si>
  <si>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</si>
  <si>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</si>
  <si>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</si>
  <si>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</si>
  <si>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</si>
  <si>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</si>
  <si>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</si>
  <si>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</si>
  <si>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</si>
  <si>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</si>
  <si>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</si>
  <si>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</si>
  <si>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</si>
  <si>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</si>
  <si>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</si>
  <si>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</si>
  <si>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</si>
  <si>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</si>
  <si>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</si>
  <si>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</si>
  <si>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</si>
  <si>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</si>
  <si>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</si>
  <si>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</si>
  <si>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</si>
  <si>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</si>
  <si>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 xml:space="preserve">Codice struttura </t>
  </si>
  <si>
    <t>Denominazione
della struttura</t>
  </si>
  <si>
    <t>Comune ubicazione della struttra</t>
  </si>
  <si>
    <t>spese personale ammissibile</t>
  </si>
  <si>
    <t>spesa mensa</t>
  </si>
  <si>
    <t>spesa attivita' ammissibili</t>
  </si>
  <si>
    <t>Totale spese correnti ammissibili</t>
  </si>
  <si>
    <t>Entrate
(escluso finanziamento
Regionale)</t>
  </si>
  <si>
    <t>Costo ammissibile in carico all'ente gestore</t>
  </si>
  <si>
    <t>Possesso servizio mensa</t>
  </si>
  <si>
    <t>N. utenti portatori di handicap</t>
  </si>
  <si>
    <t>n° settimane di apertura</t>
  </si>
  <si>
    <t>Comune di ubicazione UdO</t>
  </si>
  <si>
    <t xml:space="preserve">bambino disabile </t>
  </si>
  <si>
    <t>personale socio educativo</t>
  </si>
  <si>
    <t>Altri costi</t>
  </si>
  <si>
    <t>TOT COSTO</t>
  </si>
  <si>
    <t>TOT ENTRATE</t>
  </si>
  <si>
    <t>TOT COSTO AMMISSIBILE</t>
  </si>
  <si>
    <t>personale socio educativo strutture ammissibili</t>
  </si>
  <si>
    <t>sett. apertura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</si>
</sst>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_-;\-* #,##0_-;_-* \-_-;_-@_-"/>
    <numFmt numFmtId="166" formatCode="0_)"/>
    <numFmt numFmtId="167" formatCode="_-&quot;L. &quot;* #,##0.00_-;&quot;-L. &quot;* #,##0.00_-;_-&quot;L. &quot;* \-??_-;_-@_-"/>
    <numFmt numFmtId="168" formatCode="@"/>
    <numFmt numFmtId="169" formatCode="dd/mm/yyyy"/>
    <numFmt numFmtId="170" formatCode="_-&quot;€ &quot;* #,##0.00_-;&quot;-€ &quot;* #,##0.00_-;_-&quot;€ &quot;* \-??_-;_-@_-"/>
    <numFmt numFmtId="171" formatCode="General"/>
    <numFmt numFmtId="172" formatCode="#,##0.0"/>
    <numFmt numFmtId="173" formatCode="#,##0"/>
    <numFmt numFmtId="174" formatCode="#,##0.00"/>
    <numFmt numFmtId="175" formatCode="0"/>
    <numFmt numFmtId="176" formatCode="_-* #,##0.00_-;\-* #,##0.00_-;_-* \-_-;_-@_-"/>
    <numFmt numFmtId="177" formatCode="_-&quot;€ &quot;* #,##0.00_-;[RED]&quot;-€ &quot;* #,##0.00_-;_-&quot;€ &quot;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2"/>
      <name val="Arial"/>
      <family val="2"/>
    </font>
    <font>
      <sz val="10"/>
      <color indexed="63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8"/>
      <color indexed="60"/>
      <name val="Century Gothic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sz val="8"/>
      <color indexed="9"/>
      <name val="Century Gothic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1" fillId="8" borderId="0" applyNumberFormat="0" applyBorder="0" applyAlignment="0" applyProtection="0"/>
    <xf numFmtId="166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39"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14" fillId="0" borderId="2" xfId="0" applyFont="1" applyBorder="1" applyAlignment="1">
      <alignment/>
    </xf>
    <xf numFmtId="164" fontId="15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justify" vertical="center" wrapText="1"/>
    </xf>
    <xf numFmtId="164" fontId="16" fillId="0" borderId="2" xfId="0" applyFont="1" applyBorder="1" applyAlignment="1">
      <alignment horizontal="justify" vertical="center" wrapText="1"/>
    </xf>
    <xf numFmtId="164" fontId="17" fillId="0" borderId="2" xfId="0" applyFont="1" applyBorder="1" applyAlignment="1">
      <alignment wrapText="1"/>
    </xf>
    <xf numFmtId="164" fontId="17" fillId="0" borderId="2" xfId="0" applyFont="1" applyBorder="1" applyAlignment="1">
      <alignment horizontal="justify" vertical="center" wrapText="1"/>
    </xf>
    <xf numFmtId="168" fontId="18" fillId="0" borderId="0" xfId="0" applyNumberFormat="1" applyFont="1" applyFill="1" applyAlignment="1">
      <alignment/>
    </xf>
    <xf numFmtId="164" fontId="0" fillId="0" borderId="4" xfId="0" applyBorder="1" applyAlignment="1">
      <alignment/>
    </xf>
    <xf numFmtId="168" fontId="18" fillId="0" borderId="2" xfId="0" applyNumberFormat="1" applyFont="1" applyFill="1" applyBorder="1" applyAlignment="1">
      <alignment/>
    </xf>
    <xf numFmtId="164" fontId="0" fillId="0" borderId="5" xfId="0" applyBorder="1" applyAlignment="1">
      <alignment/>
    </xf>
    <xf numFmtId="168" fontId="0" fillId="0" borderId="6" xfId="0" applyNumberFormat="1" applyBorder="1" applyAlignment="1">
      <alignment horizontal="left"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4" xfId="0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3" xfId="0" applyBorder="1" applyAlignment="1">
      <alignment horizontal="left"/>
    </xf>
    <xf numFmtId="164" fontId="0" fillId="0" borderId="14" xfId="0" applyBorder="1" applyAlignment="1">
      <alignment horizontal="left"/>
    </xf>
    <xf numFmtId="164" fontId="0" fillId="0" borderId="2" xfId="0" applyBorder="1" applyAlignment="1">
      <alignment horizontal="left"/>
    </xf>
    <xf numFmtId="168" fontId="19" fillId="0" borderId="6" xfId="20" applyNumberFormat="1" applyFill="1" applyBorder="1" applyAlignment="1" applyProtection="1">
      <alignment horizontal="left" wrapText="1"/>
      <protection/>
    </xf>
    <xf numFmtId="164" fontId="0" fillId="0" borderId="7" xfId="0" applyBorder="1" applyAlignment="1">
      <alignment horizontal="left"/>
    </xf>
    <xf numFmtId="164" fontId="20" fillId="0" borderId="3" xfId="0" applyFont="1" applyBorder="1" applyAlignment="1">
      <alignment/>
    </xf>
    <xf numFmtId="168" fontId="18" fillId="0" borderId="0" xfId="0" applyNumberFormat="1" applyFont="1" applyFill="1" applyAlignment="1">
      <alignment horizontal="left" vertical="center"/>
    </xf>
    <xf numFmtId="164" fontId="0" fillId="0" borderId="6" xfId="0" applyBorder="1" applyAlignment="1">
      <alignment horizontal="left" wrapText="1"/>
    </xf>
    <xf numFmtId="168" fontId="18" fillId="0" borderId="0" xfId="0" applyNumberFormat="1" applyFont="1" applyFill="1" applyBorder="1" applyAlignment="1">
      <alignment horizontal="left" vertical="center"/>
    </xf>
    <xf numFmtId="164" fontId="0" fillId="0" borderId="6" xfId="0" applyBorder="1" applyAlignment="1">
      <alignment horizontal="left"/>
    </xf>
    <xf numFmtId="164" fontId="20" fillId="0" borderId="2" xfId="0" applyFont="1" applyBorder="1" applyAlignment="1">
      <alignment/>
    </xf>
    <xf numFmtId="164" fontId="0" fillId="0" borderId="8" xfId="0" applyBorder="1" applyAlignment="1">
      <alignment horizontal="right"/>
    </xf>
    <xf numFmtId="164" fontId="0" fillId="0" borderId="6" xfId="0" applyBorder="1" applyAlignment="1">
      <alignment horizontal="center"/>
    </xf>
    <xf numFmtId="164" fontId="0" fillId="0" borderId="2" xfId="0" applyFont="1" applyBorder="1" applyAlignment="1">
      <alignment/>
    </xf>
    <xf numFmtId="169" fontId="0" fillId="0" borderId="6" xfId="0" applyNumberFormat="1" applyBorder="1" applyAlignment="1">
      <alignment horizontal="center"/>
    </xf>
    <xf numFmtId="164" fontId="0" fillId="0" borderId="15" xfId="0" applyFont="1" applyBorder="1" applyAlignment="1">
      <alignment horizontal="right"/>
    </xf>
    <xf numFmtId="164" fontId="0" fillId="0" borderId="9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5" xfId="0" applyFont="1" applyBorder="1" applyAlignment="1">
      <alignment horizontal="right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8" fontId="17" fillId="0" borderId="2" xfId="0" applyNumberFormat="1" applyFont="1" applyFill="1" applyBorder="1" applyAlignment="1">
      <alignment/>
    </xf>
    <xf numFmtId="170" fontId="0" fillId="0" borderId="6" xfId="0" applyNumberFormat="1" applyBorder="1" applyAlignment="1">
      <alignment horizontal="center"/>
    </xf>
    <xf numFmtId="168" fontId="17" fillId="0" borderId="2" xfId="0" applyNumberFormat="1" applyFont="1" applyFill="1" applyBorder="1" applyAlignment="1">
      <alignment horizontal="left" vertical="center"/>
    </xf>
    <xf numFmtId="168" fontId="18" fillId="0" borderId="2" xfId="0" applyNumberFormat="1" applyFont="1" applyFill="1" applyBorder="1" applyAlignment="1">
      <alignment vertical="center"/>
    </xf>
    <xf numFmtId="168" fontId="18" fillId="0" borderId="2" xfId="0" applyNumberFormat="1" applyFont="1" applyFill="1" applyBorder="1" applyAlignment="1">
      <alignment vertical="center" wrapText="1"/>
    </xf>
    <xf numFmtId="170" fontId="0" fillId="0" borderId="6" xfId="0" applyNumberFormat="1" applyBorder="1" applyAlignment="1">
      <alignment horizontal="right"/>
    </xf>
    <xf numFmtId="170" fontId="0" fillId="9" borderId="6" xfId="0" applyNumberFormat="1" applyFill="1" applyBorder="1" applyAlignment="1">
      <alignment horizontal="right"/>
    </xf>
    <xf numFmtId="170" fontId="0" fillId="0" borderId="3" xfId="0" applyNumberFormat="1" applyFill="1" applyBorder="1" applyAlignment="1">
      <alignment horizontal="right"/>
    </xf>
    <xf numFmtId="170" fontId="0" fillId="10" borderId="6" xfId="0" applyNumberFormat="1" applyFill="1" applyBorder="1" applyAlignment="1">
      <alignment horizontal="right"/>
    </xf>
    <xf numFmtId="164" fontId="0" fillId="0" borderId="6" xfId="0" applyFont="1" applyBorder="1" applyAlignment="1">
      <alignment horizontal="left" vertical="center" wrapText="1"/>
    </xf>
    <xf numFmtId="164" fontId="0" fillId="0" borderId="10" xfId="0" applyBorder="1" applyAlignment="1">
      <alignment wrapText="1"/>
    </xf>
    <xf numFmtId="164" fontId="22" fillId="0" borderId="0" xfId="0" applyFont="1" applyAlignment="1" applyProtection="1">
      <alignment/>
      <protection/>
    </xf>
    <xf numFmtId="164" fontId="23" fillId="0" borderId="0" xfId="0" applyFont="1" applyBorder="1" applyAlignment="1" applyProtection="1">
      <alignment/>
      <protection/>
    </xf>
    <xf numFmtId="164" fontId="23" fillId="0" borderId="0" xfId="0" applyFont="1" applyAlignment="1" applyProtection="1">
      <alignment horizontal="left"/>
      <protection/>
    </xf>
    <xf numFmtId="164" fontId="22" fillId="0" borderId="0" xfId="0" applyFont="1" applyAlignment="1" applyProtection="1">
      <alignment horizontal="left"/>
      <protection/>
    </xf>
    <xf numFmtId="164" fontId="24" fillId="0" borderId="16" xfId="0" applyFont="1" applyBorder="1" applyAlignment="1" applyProtection="1">
      <alignment horizontal="right" vertical="center" wrapText="1"/>
      <protection/>
    </xf>
    <xf numFmtId="164" fontId="25" fillId="0" borderId="0" xfId="0" applyNumberFormat="1" applyFont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4" fontId="27" fillId="0" borderId="0" xfId="0" applyFont="1" applyBorder="1" applyAlignment="1" applyProtection="1">
      <alignment/>
      <protection/>
    </xf>
    <xf numFmtId="164" fontId="23" fillId="0" borderId="0" xfId="0" applyNumberFormat="1" applyFont="1" applyAlignment="1" applyProtection="1">
      <alignment horizontal="left"/>
      <protection/>
    </xf>
    <xf numFmtId="164" fontId="28" fillId="11" borderId="0" xfId="0" applyNumberFormat="1" applyFont="1" applyFill="1" applyAlignment="1" applyProtection="1">
      <alignment/>
      <protection/>
    </xf>
    <xf numFmtId="164" fontId="27" fillId="0" borderId="0" xfId="0" applyFont="1" applyBorder="1" applyAlignment="1" applyProtection="1">
      <alignment horizontal="left"/>
      <protection/>
    </xf>
    <xf numFmtId="164" fontId="29" fillId="0" borderId="0" xfId="0" applyFont="1" applyBorder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23" fillId="0" borderId="0" xfId="0" applyFont="1" applyBorder="1" applyAlignment="1" applyProtection="1">
      <alignment horizontal="left"/>
      <protection/>
    </xf>
    <xf numFmtId="164" fontId="22" fillId="0" borderId="0" xfId="0" applyFont="1" applyBorder="1" applyAlignment="1" applyProtection="1">
      <alignment horizontal="left"/>
      <protection/>
    </xf>
    <xf numFmtId="164" fontId="22" fillId="0" borderId="0" xfId="0" applyFont="1" applyBorder="1" applyAlignment="1" applyProtection="1">
      <alignment/>
      <protection/>
    </xf>
    <xf numFmtId="164" fontId="23" fillId="0" borderId="0" xfId="0" applyFont="1" applyBorder="1" applyAlignment="1" applyProtection="1">
      <alignment horizontal="center"/>
      <protection/>
    </xf>
    <xf numFmtId="172" fontId="30" fillId="0" borderId="0" xfId="0" applyNumberFormat="1" applyFont="1" applyBorder="1" applyAlignment="1" applyProtection="1">
      <alignment/>
      <protection/>
    </xf>
    <xf numFmtId="173" fontId="30" fillId="0" borderId="0" xfId="0" applyNumberFormat="1" applyFont="1" applyBorder="1" applyAlignment="1" applyProtection="1">
      <alignment/>
      <protection/>
    </xf>
    <xf numFmtId="174" fontId="30" fillId="0" borderId="0" xfId="0" applyNumberFormat="1" applyFont="1" applyAlignment="1" applyProtection="1">
      <alignment/>
      <protection/>
    </xf>
    <xf numFmtId="174" fontId="30" fillId="12" borderId="17" xfId="0" applyNumberFormat="1" applyFont="1" applyFill="1" applyBorder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32" fillId="13" borderId="18" xfId="0" applyFont="1" applyFill="1" applyBorder="1" applyAlignment="1" applyProtection="1">
      <alignment horizontal="center" vertical="center" wrapText="1"/>
      <protection/>
    </xf>
    <xf numFmtId="164" fontId="32" fillId="13" borderId="19" xfId="0" applyFont="1" applyFill="1" applyBorder="1" applyAlignment="1" applyProtection="1">
      <alignment horizontal="center" vertical="center" wrapText="1"/>
      <protection/>
    </xf>
    <xf numFmtId="164" fontId="32" fillId="13" borderId="20" xfId="0" applyFont="1" applyFill="1" applyBorder="1" applyAlignment="1" applyProtection="1">
      <alignment horizontal="center" vertical="center" wrapText="1"/>
      <protection/>
    </xf>
    <xf numFmtId="164" fontId="32" fillId="13" borderId="21" xfId="0" applyFont="1" applyFill="1" applyBorder="1" applyAlignment="1" applyProtection="1">
      <alignment vertical="center" wrapText="1"/>
      <protection/>
    </xf>
    <xf numFmtId="164" fontId="32" fillId="13" borderId="22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Alignment="1" applyProtection="1">
      <alignment/>
      <protection/>
    </xf>
    <xf numFmtId="164" fontId="32" fillId="13" borderId="0" xfId="0" applyFont="1" applyFill="1" applyBorder="1" applyAlignment="1" applyProtection="1">
      <alignment horizontal="left" vertical="center" wrapText="1"/>
      <protection/>
    </xf>
    <xf numFmtId="164" fontId="32" fillId="13" borderId="0" xfId="0" applyFont="1" applyFill="1" applyAlignment="1" applyProtection="1">
      <alignment horizontal="left" vertical="center" wrapText="1"/>
      <protection/>
    </xf>
    <xf numFmtId="164" fontId="32" fillId="13" borderId="0" xfId="0" applyFont="1" applyFill="1" applyAlignment="1" applyProtection="1">
      <alignment horizontal="center" vertical="center" wrapText="1"/>
      <protection/>
    </xf>
    <xf numFmtId="164" fontId="32" fillId="13" borderId="23" xfId="0" applyFont="1" applyFill="1" applyBorder="1" applyAlignment="1" applyProtection="1">
      <alignment horizontal="left" vertical="center" wrapText="1"/>
      <protection/>
    </xf>
    <xf numFmtId="164" fontId="32" fillId="13" borderId="23" xfId="0" applyFont="1" applyFill="1" applyBorder="1" applyAlignment="1" applyProtection="1">
      <alignment horizontal="right" vertical="center" wrapText="1"/>
      <protection/>
    </xf>
    <xf numFmtId="164" fontId="32" fillId="13" borderId="24" xfId="0" applyFont="1" applyFill="1" applyBorder="1" applyAlignment="1" applyProtection="1">
      <alignment horizontal="left" vertical="center" wrapText="1"/>
      <protection/>
    </xf>
    <xf numFmtId="164" fontId="32" fillId="13" borderId="0" xfId="0" applyFont="1" applyFill="1" applyBorder="1" applyAlignment="1" applyProtection="1">
      <alignment horizontal="right" vertical="center" wrapText="1"/>
      <protection/>
    </xf>
    <xf numFmtId="164" fontId="32" fillId="13" borderId="24" xfId="0" applyFont="1" applyFill="1" applyBorder="1" applyAlignment="1" applyProtection="1">
      <alignment horizontal="right" vertical="center" wrapText="1"/>
      <protection/>
    </xf>
    <xf numFmtId="164" fontId="32" fillId="13" borderId="25" xfId="0" applyFont="1" applyFill="1" applyBorder="1" applyAlignment="1" applyProtection="1">
      <alignment horizontal="right" vertical="center" wrapText="1"/>
      <protection/>
    </xf>
    <xf numFmtId="164" fontId="32" fillId="13" borderId="26" xfId="0" applyFont="1" applyFill="1" applyBorder="1" applyAlignment="1" applyProtection="1">
      <alignment horizontal="right" vertical="center" wrapText="1"/>
      <protection/>
    </xf>
    <xf numFmtId="164" fontId="32" fillId="13" borderId="27" xfId="0" applyFont="1" applyFill="1" applyBorder="1" applyAlignment="1" applyProtection="1">
      <alignment horizontal="right" vertical="center" wrapText="1"/>
      <protection/>
    </xf>
    <xf numFmtId="168" fontId="0" fillId="14" borderId="2" xfId="0" applyNumberFormat="1" applyFill="1" applyBorder="1" applyAlignment="1">
      <alignment/>
    </xf>
    <xf numFmtId="168" fontId="0" fillId="15" borderId="2" xfId="0" applyNumberFormat="1" applyFill="1" applyBorder="1" applyAlignment="1">
      <alignment/>
    </xf>
    <xf numFmtId="164" fontId="0" fillId="15" borderId="2" xfId="0" applyFill="1" applyBorder="1" applyAlignment="1">
      <alignment/>
    </xf>
    <xf numFmtId="170" fontId="0" fillId="0" borderId="2" xfId="0" applyNumberFormat="1" applyBorder="1" applyAlignment="1">
      <alignment/>
    </xf>
    <xf numFmtId="170" fontId="0" fillId="16" borderId="2" xfId="0" applyNumberFormat="1" applyFill="1" applyBorder="1" applyAlignment="1">
      <alignment/>
    </xf>
    <xf numFmtId="164" fontId="34" fillId="0" borderId="0" xfId="36" applyFont="1">
      <alignment/>
      <protection/>
    </xf>
    <xf numFmtId="164" fontId="35" fillId="0" borderId="0" xfId="36" applyFont="1" applyFill="1">
      <alignment/>
      <protection/>
    </xf>
    <xf numFmtId="164" fontId="34" fillId="0" borderId="0" xfId="36" applyFont="1" applyFill="1" applyAlignment="1">
      <alignment horizontal="center"/>
      <protection/>
    </xf>
    <xf numFmtId="173" fontId="34" fillId="0" borderId="0" xfId="36" applyNumberFormat="1" applyFont="1" applyFill="1" applyAlignment="1">
      <alignment horizontal="center"/>
      <protection/>
    </xf>
    <xf numFmtId="174" fontId="34" fillId="0" borderId="0" xfId="36" applyNumberFormat="1" applyFont="1" applyFill="1">
      <alignment/>
      <protection/>
    </xf>
    <xf numFmtId="174" fontId="34" fillId="0" borderId="0" xfId="36" applyNumberFormat="1" applyFont="1" applyFill="1" applyAlignment="1">
      <alignment horizontal="center"/>
      <protection/>
    </xf>
    <xf numFmtId="175" fontId="34" fillId="0" borderId="0" xfId="36" applyNumberFormat="1" applyFont="1" applyFill="1" applyAlignment="1">
      <alignment horizontal="center"/>
      <protection/>
    </xf>
    <xf numFmtId="164" fontId="35" fillId="0" borderId="28" xfId="36" applyFont="1" applyFill="1" applyBorder="1" applyAlignment="1">
      <alignment horizontal="center" vertical="center" wrapText="1"/>
      <protection/>
    </xf>
    <xf numFmtId="174" fontId="34" fillId="0" borderId="6" xfId="37" applyNumberFormat="1" applyFont="1" applyFill="1" applyBorder="1" applyAlignment="1">
      <alignment horizontal="center" vertical="center" wrapText="1"/>
      <protection/>
    </xf>
    <xf numFmtId="164" fontId="34" fillId="0" borderId="6" xfId="37" applyFont="1" applyFill="1" applyBorder="1" applyAlignment="1">
      <alignment horizontal="center" vertical="center" wrapText="1"/>
      <protection/>
    </xf>
    <xf numFmtId="164" fontId="34" fillId="0" borderId="0" xfId="37" applyFont="1" applyAlignment="1">
      <alignment vertical="center"/>
      <protection/>
    </xf>
    <xf numFmtId="168" fontId="35" fillId="14" borderId="6" xfId="37" applyNumberFormat="1" applyFont="1" applyFill="1" applyBorder="1">
      <alignment/>
      <protection/>
    </xf>
    <xf numFmtId="164" fontId="35" fillId="0" borderId="6" xfId="37" applyNumberFormat="1" applyFont="1" applyFill="1" applyBorder="1">
      <alignment/>
      <protection/>
    </xf>
    <xf numFmtId="164" fontId="34" fillId="0" borderId="6" xfId="37" applyNumberFormat="1" applyFont="1" applyFill="1" applyBorder="1">
      <alignment/>
      <protection/>
    </xf>
    <xf numFmtId="174" fontId="34" fillId="0" borderId="6" xfId="37" applyNumberFormat="1" applyFont="1" applyFill="1" applyBorder="1">
      <alignment/>
      <protection/>
    </xf>
    <xf numFmtId="176" fontId="34" fillId="9" borderId="6" xfId="32" applyNumberFormat="1" applyFont="1" applyFill="1" applyBorder="1" applyAlignment="1" applyProtection="1">
      <alignment/>
      <protection/>
    </xf>
    <xf numFmtId="176" fontId="34" fillId="0" borderId="6" xfId="32" applyNumberFormat="1" applyFont="1" applyFill="1" applyBorder="1" applyAlignment="1" applyProtection="1">
      <alignment/>
      <protection/>
    </xf>
    <xf numFmtId="176" fontId="34" fillId="0" borderId="6" xfId="32" applyNumberFormat="1" applyFont="1" applyFill="1" applyBorder="1" applyAlignment="1" applyProtection="1">
      <alignment horizontal="center"/>
      <protection/>
    </xf>
    <xf numFmtId="165" fontId="34" fillId="0" borderId="6" xfId="32" applyFont="1" applyFill="1" applyBorder="1" applyAlignment="1" applyProtection="1">
      <alignment/>
      <protection/>
    </xf>
    <xf numFmtId="164" fontId="34" fillId="0" borderId="0" xfId="37" applyFont="1" applyFill="1">
      <alignment/>
      <protection/>
    </xf>
    <xf numFmtId="164" fontId="3" fillId="0" borderId="6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8" fontId="36" fillId="14" borderId="29" xfId="0" applyNumberFormat="1" applyFont="1" applyFill="1" applyBorder="1" applyAlignment="1">
      <alignment/>
    </xf>
    <xf numFmtId="168" fontId="36" fillId="0" borderId="29" xfId="0" applyNumberFormat="1" applyFont="1" applyFill="1" applyBorder="1" applyAlignment="1">
      <alignment/>
    </xf>
    <xf numFmtId="164" fontId="36" fillId="0" borderId="30" xfId="0" applyNumberFormat="1" applyFont="1" applyFill="1" applyBorder="1" applyAlignment="1">
      <alignment horizontal="left"/>
    </xf>
    <xf numFmtId="164" fontId="36" fillId="0" borderId="29" xfId="0" applyNumberFormat="1" applyFont="1" applyFill="1" applyBorder="1" applyAlignment="1">
      <alignment horizontal="center"/>
    </xf>
    <xf numFmtId="170" fontId="36" fillId="0" borderId="29" xfId="0" applyNumberFormat="1" applyFont="1" applyFill="1" applyBorder="1" applyAlignment="1">
      <alignment/>
    </xf>
    <xf numFmtId="170" fontId="36" fillId="9" borderId="29" xfId="0" applyNumberFormat="1" applyFont="1" applyFill="1" applyBorder="1" applyAlignment="1">
      <alignment/>
    </xf>
    <xf numFmtId="177" fontId="36" fillId="9" borderId="29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6" fillId="0" borderId="6" xfId="0" applyFont="1" applyFill="1" applyBorder="1" applyAlignment="1">
      <alignment/>
    </xf>
    <xf numFmtId="164" fontId="36" fillId="0" borderId="31" xfId="0" applyFont="1" applyFill="1" applyBorder="1" applyAlignment="1">
      <alignment/>
    </xf>
    <xf numFmtId="164" fontId="36" fillId="0" borderId="6" xfId="0" applyFont="1" applyFill="1" applyBorder="1" applyAlignment="1">
      <alignment horizontal="center"/>
    </xf>
    <xf numFmtId="170" fontId="36" fillId="0" borderId="6" xfId="0" applyNumberFormat="1" applyFont="1" applyFill="1" applyBorder="1" applyAlignment="1">
      <alignment/>
    </xf>
    <xf numFmtId="177" fontId="36" fillId="0" borderId="6" xfId="0" applyNumberFormat="1" applyFont="1" applyFill="1" applyBorder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Migliaia [0] 2" xfId="32"/>
    <cellStyle name="Migliaia [0] 2 2" xfId="33"/>
    <cellStyle name="Neutral 1" xfId="34"/>
    <cellStyle name="Normale 2" xfId="35"/>
    <cellStyle name="Normale_ASILI NIDO 2002 criteri e finanziamento" xfId="36"/>
    <cellStyle name="Normale_CRD 2006" xfId="37"/>
    <cellStyle name="Note 1" xfId="38"/>
    <cellStyle name="Status 1" xfId="39"/>
    <cellStyle name="Text 1" xfId="40"/>
    <cellStyle name="Valuta 2" xfId="41"/>
    <cellStyle name="Warning 1" xfId="42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R\FSR%202015\Calcolo%20contributivo\Vimercate\SCHEDE_ANALITICHE_UDO_SOCIALI_consuntivo_2014%20(Vimerca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C%204\CIRC%204%202007\simulazioni%20per%20cda\simulazione%20CR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OS\FSR\FSR%202016\Schede%20SMAF\schede_analitiche_udo_sociali_consuntivo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D 1paragone"/>
      <sheetName val="CRD 1 spesa-entrata"/>
      <sheetName val="CRD 2 spesa"/>
      <sheetName val="#RI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2">
        <row r="3">
          <cell r="B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X138"/>
  <sheetViews>
    <sheetView workbookViewId="0" topLeftCell="A43">
      <selection activeCell="A7" sqref="A7"/>
    </sheetView>
  </sheetViews>
  <sheetFormatPr defaultColWidth="9.140625" defaultRowHeight="15"/>
  <cols>
    <col min="1" max="1" width="16.140625" style="1" customWidth="1"/>
    <col min="2" max="2" width="9.140625" style="1" customWidth="1"/>
    <col min="3" max="3" width="12.8515625" style="1" customWidth="1"/>
    <col min="4" max="37" width="9.140625" style="1" customWidth="1"/>
    <col min="38" max="39" width="8.8515625" style="1" hidden="1" customWidth="1"/>
    <col min="40" max="40" width="18.00390625" style="1" hidden="1" customWidth="1"/>
    <col min="41" max="41" width="112.421875" style="1" hidden="1" customWidth="1"/>
    <col min="42" max="42" width="24.57421875" style="1" hidden="1" customWidth="1"/>
    <col min="43" max="44" width="8.8515625" style="1" hidden="1" customWidth="1"/>
    <col min="45" max="16384" width="9.140625" style="1" customWidth="1"/>
  </cols>
  <sheetData>
    <row r="1" ht="23.25">
      <c r="A1" s="2" t="s">
        <v>0</v>
      </c>
    </row>
    <row r="2" ht="26.25">
      <c r="A2" s="3" t="s">
        <v>1</v>
      </c>
    </row>
    <row r="3" ht="15">
      <c r="C3" s="4"/>
    </row>
    <row r="4" spans="1:1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4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50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63" customHeight="1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3:5" ht="15">
      <c r="C8" s="4"/>
      <c r="D8" s="4"/>
      <c r="E8" s="4"/>
    </row>
    <row r="9" s="11" customFormat="1" ht="15.75">
      <c r="A9" s="10" t="s">
        <v>5</v>
      </c>
    </row>
    <row r="10" ht="15.75">
      <c r="A10" s="12"/>
    </row>
    <row r="11" spans="1:8" s="4" customFormat="1" ht="15" customHeight="1">
      <c r="A11" s="4" t="s">
        <v>6</v>
      </c>
      <c r="B11" s="13"/>
      <c r="C11" s="14"/>
      <c r="D11" s="14"/>
      <c r="E11" s="14"/>
      <c r="F11" s="14"/>
      <c r="G11" s="14"/>
      <c r="H11" s="15"/>
    </row>
    <row r="12" spans="2:8" ht="15">
      <c r="B12" s="16"/>
      <c r="C12" s="17"/>
      <c r="D12" s="17"/>
      <c r="E12" s="17"/>
      <c r="F12" s="17"/>
      <c r="G12" s="17"/>
      <c r="H12" s="18"/>
    </row>
    <row r="13" spans="1:8" s="11" customFormat="1" ht="15" customHeight="1">
      <c r="A13" s="11" t="s">
        <v>7</v>
      </c>
      <c r="B13" s="19"/>
      <c r="C13" s="14"/>
      <c r="D13" s="14"/>
      <c r="E13" s="14"/>
      <c r="F13" s="14"/>
      <c r="G13" s="14"/>
      <c r="H13" s="20"/>
    </row>
    <row r="14" spans="3:7" ht="15">
      <c r="C14" s="17"/>
      <c r="D14" s="21"/>
      <c r="E14" s="21"/>
      <c r="F14" s="21"/>
      <c r="G14" s="21"/>
    </row>
    <row r="15" spans="1:8" s="22" customFormat="1" ht="15" customHeight="1">
      <c r="A15" s="22" t="s">
        <v>8</v>
      </c>
      <c r="B15" s="23"/>
      <c r="C15" s="14"/>
      <c r="D15" s="14"/>
      <c r="E15" s="14"/>
      <c r="F15" s="14"/>
      <c r="G15" s="14"/>
      <c r="H15" s="24"/>
    </row>
    <row r="16" spans="3:7" ht="15">
      <c r="C16" s="17"/>
      <c r="D16" s="25"/>
      <c r="E16" s="25"/>
      <c r="F16" s="25"/>
      <c r="G16" s="25"/>
    </row>
    <row r="17" spans="1:7" s="22" customFormat="1" ht="15">
      <c r="A17" s="22" t="s">
        <v>9</v>
      </c>
      <c r="B17" s="23"/>
      <c r="C17" s="14"/>
      <c r="D17" s="26"/>
      <c r="E17" s="17"/>
      <c r="F17" s="17"/>
      <c r="G17" s="17"/>
    </row>
    <row r="18" spans="3:7" ht="15">
      <c r="C18" s="17"/>
      <c r="D18" s="21"/>
      <c r="E18" s="21"/>
      <c r="F18" s="21"/>
      <c r="G18" s="21"/>
    </row>
    <row r="19" spans="1:8" s="22" customFormat="1" ht="15" customHeight="1">
      <c r="A19" s="22" t="s">
        <v>10</v>
      </c>
      <c r="B19" s="23"/>
      <c r="C19" s="14"/>
      <c r="D19" s="14"/>
      <c r="E19" s="14"/>
      <c r="F19" s="14"/>
      <c r="G19" s="14"/>
      <c r="H19" s="24"/>
    </row>
    <row r="20" spans="3:7" ht="15">
      <c r="C20" s="17"/>
      <c r="D20" s="17"/>
      <c r="E20" s="17"/>
      <c r="F20" s="25"/>
      <c r="G20" s="25"/>
    </row>
    <row r="21" spans="1:7" s="22" customFormat="1" ht="15" customHeight="1">
      <c r="A21" s="22" t="s">
        <v>11</v>
      </c>
      <c r="B21" s="23"/>
      <c r="C21" s="14"/>
      <c r="D21" s="14"/>
      <c r="E21" s="14"/>
      <c r="F21" s="26"/>
      <c r="G21" s="17"/>
    </row>
    <row r="22" spans="3:7" ht="15">
      <c r="C22" s="17"/>
      <c r="D22" s="17"/>
      <c r="E22" s="17"/>
      <c r="F22" s="27"/>
      <c r="G22" s="27"/>
    </row>
    <row r="23" spans="1:7" s="22" customFormat="1" ht="15" customHeight="1">
      <c r="A23" s="22" t="s">
        <v>12</v>
      </c>
      <c r="B23" s="23"/>
      <c r="C23" s="14"/>
      <c r="D23" s="14"/>
      <c r="E23" s="14"/>
      <c r="F23" s="26"/>
      <c r="G23" s="17"/>
    </row>
    <row r="24" spans="3:7" ht="15">
      <c r="C24" s="17"/>
      <c r="D24" s="17"/>
      <c r="E24" s="17"/>
      <c r="F24" s="21"/>
      <c r="G24" s="21"/>
    </row>
    <row r="25" spans="1:8" s="22" customFormat="1" ht="15" customHeight="1">
      <c r="A25" s="22" t="s">
        <v>13</v>
      </c>
      <c r="B25" s="23"/>
      <c r="C25" s="28"/>
      <c r="D25" s="28"/>
      <c r="E25" s="28"/>
      <c r="F25" s="28"/>
      <c r="G25" s="28"/>
      <c r="H25" s="24"/>
    </row>
    <row r="26" spans="3:7" ht="15">
      <c r="C26" s="17"/>
      <c r="D26" s="17"/>
      <c r="E26" s="17"/>
      <c r="F26" s="25"/>
      <c r="G26" s="25"/>
    </row>
    <row r="27" spans="1:7" s="4" customFormat="1" ht="15" customHeight="1">
      <c r="A27" s="4" t="s">
        <v>14</v>
      </c>
      <c r="B27" s="13"/>
      <c r="C27" s="14"/>
      <c r="D27" s="14"/>
      <c r="E27" s="14"/>
      <c r="F27" s="29"/>
      <c r="G27" s="25"/>
    </row>
    <row r="28" spans="3:5" ht="15">
      <c r="C28" s="4"/>
      <c r="D28" s="4"/>
      <c r="E28" s="4"/>
    </row>
    <row r="29" ht="15.75">
      <c r="A29" s="10" t="s">
        <v>15</v>
      </c>
    </row>
    <row r="30" ht="15.75">
      <c r="A30" s="12"/>
    </row>
    <row r="31" spans="1:8" s="4" customFormat="1" ht="15" customHeight="1">
      <c r="A31" s="30" t="s">
        <v>16</v>
      </c>
      <c r="B31" s="13"/>
      <c r="C31" s="14"/>
      <c r="D31" s="14"/>
      <c r="E31" s="14"/>
      <c r="F31" s="14"/>
      <c r="G31" s="14"/>
      <c r="H31" s="15"/>
    </row>
    <row r="32" spans="2:8" ht="15">
      <c r="B32" s="16"/>
      <c r="C32" s="17"/>
      <c r="D32" s="17"/>
      <c r="E32" s="17"/>
      <c r="F32" s="17"/>
      <c r="G32" s="17"/>
      <c r="H32" s="18"/>
    </row>
    <row r="33" spans="1:8" s="11" customFormat="1" ht="15" customHeight="1">
      <c r="A33" s="11" t="s">
        <v>7</v>
      </c>
      <c r="B33" s="19"/>
      <c r="C33" s="14"/>
      <c r="D33" s="14"/>
      <c r="E33" s="14"/>
      <c r="F33" s="14"/>
      <c r="G33" s="14"/>
      <c r="H33" s="20"/>
    </row>
    <row r="34" spans="3:7" ht="15">
      <c r="C34" s="17"/>
      <c r="D34" s="21"/>
      <c r="E34" s="21"/>
      <c r="F34" s="21"/>
      <c r="G34" s="21"/>
    </row>
    <row r="35" spans="1:8" s="22" customFormat="1" ht="15" customHeight="1">
      <c r="A35" s="22" t="s">
        <v>8</v>
      </c>
      <c r="B35" s="23"/>
      <c r="C35" s="14"/>
      <c r="D35" s="14"/>
      <c r="E35" s="14"/>
      <c r="F35" s="14"/>
      <c r="G35" s="14"/>
      <c r="H35" s="24"/>
    </row>
    <row r="36" spans="3:7" ht="15">
      <c r="C36" s="17"/>
      <c r="D36" s="25"/>
      <c r="E36" s="25"/>
      <c r="F36" s="25"/>
      <c r="G36" s="25"/>
    </row>
    <row r="37" spans="1:7" s="22" customFormat="1" ht="15">
      <c r="A37" s="22" t="s">
        <v>9</v>
      </c>
      <c r="B37" s="23"/>
      <c r="C37" s="14"/>
      <c r="D37" s="26"/>
      <c r="E37" s="17"/>
      <c r="F37" s="17"/>
      <c r="G37" s="17"/>
    </row>
    <row r="38" spans="3:7" ht="15">
      <c r="C38" s="17"/>
      <c r="D38" s="21"/>
      <c r="E38" s="21"/>
      <c r="F38" s="21"/>
      <c r="G38" s="21"/>
    </row>
    <row r="39" spans="1:8" s="22" customFormat="1" ht="15" customHeight="1">
      <c r="A39" s="22" t="s">
        <v>10</v>
      </c>
      <c r="B39" s="23"/>
      <c r="C39" s="14"/>
      <c r="D39" s="14"/>
      <c r="E39" s="14"/>
      <c r="F39" s="14"/>
      <c r="G39" s="14"/>
      <c r="H39" s="24"/>
    </row>
    <row r="40" spans="3:7" ht="15">
      <c r="C40" s="17"/>
      <c r="D40" s="17"/>
      <c r="E40" s="17"/>
      <c r="F40" s="25"/>
      <c r="G40" s="25"/>
    </row>
    <row r="41" spans="1:7" s="22" customFormat="1" ht="15" customHeight="1">
      <c r="A41" s="22" t="s">
        <v>11</v>
      </c>
      <c r="B41" s="23"/>
      <c r="C41" s="14"/>
      <c r="D41" s="14"/>
      <c r="E41" s="14"/>
      <c r="F41" s="26"/>
      <c r="G41" s="17"/>
    </row>
    <row r="42" spans="3:7" ht="15">
      <c r="C42" s="17"/>
      <c r="D42" s="17"/>
      <c r="E42" s="17"/>
      <c r="F42" s="27"/>
      <c r="G42" s="27"/>
    </row>
    <row r="43" spans="1:7" s="22" customFormat="1" ht="15" customHeight="1">
      <c r="A43" s="22" t="s">
        <v>12</v>
      </c>
      <c r="B43" s="23"/>
      <c r="C43" s="14"/>
      <c r="D43" s="14"/>
      <c r="E43" s="14"/>
      <c r="F43" s="26"/>
      <c r="G43" s="17"/>
    </row>
    <row r="44" spans="3:7" ht="15">
      <c r="C44" s="17"/>
      <c r="D44" s="17"/>
      <c r="E44" s="17"/>
      <c r="F44" s="21"/>
      <c r="G44" s="21"/>
    </row>
    <row r="45" spans="1:8" s="22" customFormat="1" ht="15" customHeight="1">
      <c r="A45" s="22" t="s">
        <v>13</v>
      </c>
      <c r="B45" s="23"/>
      <c r="C45" s="28"/>
      <c r="D45" s="28"/>
      <c r="E45" s="28"/>
      <c r="F45" s="28"/>
      <c r="G45" s="28"/>
      <c r="H45" s="24"/>
    </row>
    <row r="46" spans="3:7" ht="15">
      <c r="C46" s="17"/>
      <c r="D46" s="17"/>
      <c r="E46" s="17"/>
      <c r="F46" s="25"/>
      <c r="G46" s="25"/>
    </row>
    <row r="47" spans="1:7" s="4" customFormat="1" ht="15" customHeight="1">
      <c r="A47" s="4" t="s">
        <v>17</v>
      </c>
      <c r="B47" s="13"/>
      <c r="C47" s="14"/>
      <c r="D47" s="14"/>
      <c r="E47" s="14"/>
      <c r="F47" s="29"/>
      <c r="G47" s="25"/>
    </row>
    <row r="48" spans="3:5" ht="15">
      <c r="C48" s="4"/>
      <c r="D48" s="4"/>
      <c r="E48" s="4"/>
    </row>
    <row r="49" ht="15.75">
      <c r="A49" s="31" t="s">
        <v>18</v>
      </c>
    </row>
    <row r="50" spans="1:1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2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18"/>
    </row>
    <row r="52" spans="1:1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ht="15.75">
      <c r="A53" s="33" t="s">
        <v>19</v>
      </c>
    </row>
    <row r="54" spans="1:3" ht="15">
      <c r="A54" s="11"/>
      <c r="B54" s="11"/>
      <c r="C54" s="11"/>
    </row>
    <row r="55" spans="1:4" ht="15">
      <c r="A55" s="34"/>
      <c r="B55" s="34"/>
      <c r="C55" s="34"/>
      <c r="D55" s="18"/>
    </row>
    <row r="56" spans="1:3" ht="15">
      <c r="A56" s="4"/>
      <c r="B56" s="4"/>
      <c r="C56" s="4"/>
    </row>
    <row r="57" ht="15.75">
      <c r="A57" s="10" t="s">
        <v>20</v>
      </c>
    </row>
    <row r="58" ht="15">
      <c r="E58" s="11"/>
    </row>
    <row r="59" spans="1:6" ht="15">
      <c r="A59" s="35" t="s">
        <v>21</v>
      </c>
      <c r="D59" s="36"/>
      <c r="E59" s="37"/>
      <c r="F59" s="18"/>
    </row>
    <row r="61" ht="15.75">
      <c r="A61" s="10" t="s">
        <v>22</v>
      </c>
    </row>
    <row r="62" spans="5:11" ht="15">
      <c r="E62" s="11"/>
      <c r="K62" s="11"/>
    </row>
    <row r="63" spans="1:12" ht="15">
      <c r="A63" s="38" t="s">
        <v>23</v>
      </c>
      <c r="D63" s="16"/>
      <c r="E63" s="36" t="s">
        <v>24</v>
      </c>
      <c r="F63" s="39"/>
      <c r="G63" s="39"/>
      <c r="H63" s="40" t="s">
        <v>25</v>
      </c>
      <c r="I63" s="39"/>
      <c r="J63" s="39"/>
      <c r="L63" s="18"/>
    </row>
    <row r="64" spans="5:11" ht="15">
      <c r="E64" s="4"/>
      <c r="K64" s="41"/>
    </row>
    <row r="65" spans="1:12" ht="15">
      <c r="A65" s="38" t="s">
        <v>26</v>
      </c>
      <c r="J65" s="36" t="s">
        <v>27</v>
      </c>
      <c r="K65" s="37"/>
      <c r="L65" s="18"/>
    </row>
    <row r="66" ht="15">
      <c r="K66" s="41"/>
    </row>
    <row r="67" spans="1:12" ht="15">
      <c r="A67" s="38" t="s">
        <v>28</v>
      </c>
      <c r="J67" s="36" t="s">
        <v>27</v>
      </c>
      <c r="K67" s="37"/>
      <c r="L67" s="18"/>
    </row>
    <row r="68" spans="1:12" ht="15">
      <c r="A68" s="38"/>
      <c r="J68" s="36"/>
      <c r="K68" s="42"/>
      <c r="L68" s="18"/>
    </row>
    <row r="69" ht="15">
      <c r="K69" s="43"/>
    </row>
    <row r="70" ht="15.75">
      <c r="A70" s="10" t="s">
        <v>29</v>
      </c>
    </row>
    <row r="71" ht="15">
      <c r="K71" s="11"/>
    </row>
    <row r="72" spans="1:12" ht="15">
      <c r="A72" s="1" t="s">
        <v>30</v>
      </c>
      <c r="J72" s="16"/>
      <c r="K72" s="37"/>
      <c r="L72" s="18"/>
    </row>
    <row r="73" spans="10:12" ht="15">
      <c r="J73" s="16"/>
      <c r="K73" s="42"/>
      <c r="L73" s="18"/>
    </row>
    <row r="74" spans="1:12" ht="15">
      <c r="A74" s="38" t="s">
        <v>31</v>
      </c>
      <c r="J74" s="36"/>
      <c r="K74" s="37"/>
      <c r="L74" s="18"/>
    </row>
    <row r="75" ht="15">
      <c r="K75" s="4"/>
    </row>
    <row r="76" ht="15.75">
      <c r="A76" s="10" t="s">
        <v>32</v>
      </c>
    </row>
    <row r="78" spans="1:11" s="4" customFormat="1" ht="15">
      <c r="A78" s="4" t="s">
        <v>33</v>
      </c>
      <c r="J78" s="44" t="s">
        <v>27</v>
      </c>
      <c r="K78" s="37"/>
    </row>
    <row r="80" spans="1:11" ht="15">
      <c r="A80" s="1" t="s">
        <v>34</v>
      </c>
      <c r="J80" s="36" t="s">
        <v>27</v>
      </c>
      <c r="K80" s="37"/>
    </row>
    <row r="83" spans="1:11" ht="15">
      <c r="A83" s="1" t="s">
        <v>35</v>
      </c>
      <c r="J83" s="36" t="s">
        <v>27</v>
      </c>
      <c r="K83" s="37"/>
    </row>
    <row r="85" spans="1:11" ht="15">
      <c r="A85" s="1" t="s">
        <v>36</v>
      </c>
      <c r="J85" s="36" t="s">
        <v>27</v>
      </c>
      <c r="K85" s="37"/>
    </row>
    <row r="105" ht="15" hidden="1"/>
    <row r="106" ht="15" hidden="1"/>
    <row r="107" ht="15" hidden="1"/>
    <row r="108" ht="15" hidden="1"/>
    <row r="109" ht="15" hidden="1"/>
    <row r="110" spans="39:43" ht="15" hidden="1">
      <c r="AM110" s="1" t="s">
        <v>37</v>
      </c>
      <c r="AN110" s="1" t="s">
        <v>38</v>
      </c>
      <c r="AO110" s="1" t="s">
        <v>39</v>
      </c>
      <c r="AP110" s="1" t="s">
        <v>40</v>
      </c>
      <c r="AQ110" s="1" t="s">
        <v>41</v>
      </c>
    </row>
    <row r="111" spans="40:43" ht="15" hidden="1">
      <c r="AN111" s="1" t="s">
        <v>42</v>
      </c>
      <c r="AO111" s="1" t="s">
        <v>43</v>
      </c>
      <c r="AP111" s="1" t="s">
        <v>44</v>
      </c>
      <c r="AQ111" s="1" t="s">
        <v>45</v>
      </c>
    </row>
    <row r="112" spans="40:41" ht="15" hidden="1">
      <c r="AN112" s="1" t="s">
        <v>46</v>
      </c>
      <c r="AO112" s="1" t="s">
        <v>47</v>
      </c>
    </row>
    <row r="113" ht="15" hidden="1">
      <c r="AO113" s="1" t="s">
        <v>48</v>
      </c>
    </row>
    <row r="114" ht="15" hidden="1">
      <c r="AO114" s="1" t="s">
        <v>49</v>
      </c>
    </row>
    <row r="115" ht="15" hidden="1">
      <c r="AO115" s="1" t="s">
        <v>50</v>
      </c>
    </row>
    <row r="116" ht="15" hidden="1">
      <c r="AO116" s="1" t="s">
        <v>51</v>
      </c>
    </row>
    <row r="117" ht="15" hidden="1">
      <c r="AO117" s="1" t="s">
        <v>52</v>
      </c>
    </row>
    <row r="118" ht="15" hidden="1">
      <c r="AO118" s="1" t="s">
        <v>53</v>
      </c>
    </row>
    <row r="119" ht="15" hidden="1">
      <c r="AO119" s="1" t="s">
        <v>54</v>
      </c>
    </row>
    <row r="120" ht="15" hidden="1">
      <c r="AO120" s="1" t="s">
        <v>55</v>
      </c>
    </row>
    <row r="121" ht="15" hidden="1">
      <c r="AO121" s="1" t="s">
        <v>56</v>
      </c>
    </row>
    <row r="122" ht="15" hidden="1">
      <c r="AO122" s="1" t="s">
        <v>57</v>
      </c>
    </row>
    <row r="123" ht="15" hidden="1">
      <c r="AO123" s="1" t="s">
        <v>8</v>
      </c>
    </row>
    <row r="124" ht="15" hidden="1">
      <c r="AO124" s="1" t="s">
        <v>58</v>
      </c>
    </row>
    <row r="125" ht="15" hidden="1">
      <c r="AO125" s="1" t="s">
        <v>59</v>
      </c>
    </row>
    <row r="126" ht="15" hidden="1">
      <c r="AO126" s="1" t="s">
        <v>60</v>
      </c>
    </row>
    <row r="127" ht="15" hidden="1">
      <c r="AO127" s="1" t="s">
        <v>61</v>
      </c>
    </row>
    <row r="128" ht="15" hidden="1">
      <c r="AO128" s="1" t="s">
        <v>62</v>
      </c>
    </row>
    <row r="129" ht="15" hidden="1">
      <c r="AO129" s="1" t="s">
        <v>63</v>
      </c>
    </row>
    <row r="130" ht="15" hidden="1">
      <c r="AO130" s="1" t="s">
        <v>64</v>
      </c>
    </row>
    <row r="131" ht="15" hidden="1">
      <c r="AO131" s="1" t="s">
        <v>65</v>
      </c>
    </row>
    <row r="132" ht="15" hidden="1">
      <c r="AO132" s="1" t="s">
        <v>66</v>
      </c>
    </row>
    <row r="133" ht="15" hidden="1">
      <c r="AO133" s="1" t="s">
        <v>67</v>
      </c>
    </row>
    <row r="134" ht="15" hidden="1">
      <c r="AO134" s="1" t="s">
        <v>10</v>
      </c>
    </row>
    <row r="135" ht="15" hidden="1">
      <c r="AO135" s="1" t="s">
        <v>68</v>
      </c>
    </row>
    <row r="136" ht="15" hidden="1">
      <c r="AO136" s="1" t="s">
        <v>69</v>
      </c>
    </row>
    <row r="137" ht="15" hidden="1">
      <c r="AO137" s="1" t="s">
        <v>70</v>
      </c>
    </row>
    <row r="138" ht="15" hidden="1">
      <c r="AO138" s="1" t="s">
        <v>71</v>
      </c>
    </row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</sheetData>
  <sheetProtection selectLockedCells="1" selectUnlockedCells="1"/>
  <mergeCells count="23">
    <mergeCell ref="A4:K4"/>
    <mergeCell ref="A5:K5"/>
    <mergeCell ref="A7:K7"/>
    <mergeCell ref="C11:G11"/>
    <mergeCell ref="C13:G13"/>
    <mergeCell ref="C15:G15"/>
    <mergeCell ref="C19:G19"/>
    <mergeCell ref="C21:E21"/>
    <mergeCell ref="C23:E23"/>
    <mergeCell ref="C25:G25"/>
    <mergeCell ref="C27:E27"/>
    <mergeCell ref="C31:G31"/>
    <mergeCell ref="C33:G33"/>
    <mergeCell ref="C35:G35"/>
    <mergeCell ref="C39:G39"/>
    <mergeCell ref="C41:E41"/>
    <mergeCell ref="C43:E43"/>
    <mergeCell ref="C45:G45"/>
    <mergeCell ref="C47:E47"/>
    <mergeCell ref="A51:K51"/>
    <mergeCell ref="A55:C55"/>
    <mergeCell ref="F63:G63"/>
    <mergeCell ref="I63:J63"/>
  </mergeCells>
  <dataValidations count="4">
    <dataValidation type="list" allowBlank="1" showErrorMessage="1" sqref="A51">
      <formula1>$AO$109:$AO$138</formula1>
      <formula2>0</formula2>
    </dataValidation>
    <dataValidation type="list" allowBlank="1" showErrorMessage="1" sqref="A55:C55">
      <formula1>$AP$109:$AP$111</formula1>
      <formula2>0</formula2>
    </dataValidation>
    <dataValidation errorStyle="information" type="date" allowBlank="1" showInputMessage="1" showErrorMessage="1" prompt="Specificare la data di apertura.&#10;Formato GG/MM/AAAA" errorTitle="Data non corretta" error="la data deve essere compresa tra l'1/01/2017 e il 31/12/2017" sqref="F63:G63 I63:J63">
      <formula1>42736</formula1>
      <formula2>43100</formula2>
    </dataValidation>
    <dataValidation type="list" allowBlank="1" showErrorMessage="1" sqref="K72:K73">
      <formula1>$AQ$109:$AQ$111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0"/>
  <sheetViews>
    <sheetView tabSelected="1" workbookViewId="0" topLeftCell="A1">
      <selection activeCell="A66" sqref="A66"/>
    </sheetView>
  </sheetViews>
  <sheetFormatPr defaultColWidth="9.140625" defaultRowHeight="15"/>
  <cols>
    <col min="1" max="1" width="18.140625" style="1" customWidth="1"/>
    <col min="2" max="2" width="9.140625" style="1" customWidth="1"/>
    <col min="3" max="3" width="30.140625" style="1" customWidth="1"/>
    <col min="4" max="10" width="9.140625" style="1" customWidth="1"/>
    <col min="11" max="11" width="10.7109375" style="1" customWidth="1"/>
    <col min="12" max="37" width="9.140625" style="1" customWidth="1"/>
    <col min="38" max="39" width="8.8515625" style="1" hidden="1" customWidth="1"/>
    <col min="40" max="40" width="18.00390625" style="1" hidden="1" customWidth="1"/>
    <col min="41" max="41" width="112.421875" style="1" hidden="1" customWidth="1"/>
    <col min="42" max="42" width="24.57421875" style="1" hidden="1" customWidth="1"/>
    <col min="43" max="45" width="8.8515625" style="1" hidden="1" customWidth="1"/>
    <col min="46" max="16384" width="9.140625" style="1" customWidth="1"/>
  </cols>
  <sheetData>
    <row r="1" spans="6:10" ht="15">
      <c r="F1" s="11"/>
      <c r="G1" s="11"/>
      <c r="I1" s="11"/>
      <c r="J1" s="11"/>
    </row>
    <row r="2" s="11" customFormat="1" ht="15.75">
      <c r="A2" s="10" t="s">
        <v>72</v>
      </c>
    </row>
    <row r="3" spans="1:10" ht="15.75">
      <c r="A3" s="12"/>
      <c r="E3" s="11"/>
      <c r="F3" s="11"/>
      <c r="G3" s="11"/>
      <c r="H3" s="11"/>
      <c r="I3" s="11"/>
      <c r="J3" s="11"/>
    </row>
    <row r="4" spans="1:11" ht="37.5" customHeight="1">
      <c r="A4" s="12"/>
      <c r="D4" s="16"/>
      <c r="E4" s="45" t="s">
        <v>73</v>
      </c>
      <c r="F4" s="45"/>
      <c r="G4" s="46" t="s">
        <v>74</v>
      </c>
      <c r="H4" s="46"/>
      <c r="I4" s="45" t="s">
        <v>75</v>
      </c>
      <c r="J4" s="45"/>
      <c r="K4" s="18"/>
    </row>
    <row r="5" spans="1:10" ht="15.75">
      <c r="A5" s="12"/>
      <c r="E5" s="22"/>
      <c r="F5" s="22"/>
      <c r="G5" s="22"/>
      <c r="H5" s="22"/>
      <c r="I5" s="22"/>
      <c r="J5" s="22"/>
    </row>
    <row r="6" spans="1:11" ht="15.75" customHeight="1">
      <c r="A6" s="47" t="s">
        <v>76</v>
      </c>
      <c r="D6" s="16"/>
      <c r="E6" s="37"/>
      <c r="F6" s="37"/>
      <c r="G6" s="37"/>
      <c r="H6" s="37"/>
      <c r="I6" s="48">
        <v>0</v>
      </c>
      <c r="J6" s="48"/>
      <c r="K6" s="18"/>
    </row>
    <row r="7" spans="1:10" ht="15.75">
      <c r="A7" s="47"/>
      <c r="E7" s="22"/>
      <c r="F7" s="22"/>
      <c r="G7" s="22"/>
      <c r="H7" s="22"/>
      <c r="I7" s="22"/>
      <c r="J7" s="22"/>
    </row>
    <row r="8" spans="1:11" ht="15.75">
      <c r="A8" s="49" t="s">
        <v>77</v>
      </c>
      <c r="B8" s="49"/>
      <c r="C8" s="49"/>
      <c r="D8" s="16"/>
      <c r="E8" s="16"/>
      <c r="F8" s="16"/>
      <c r="G8" s="16"/>
      <c r="H8" s="16"/>
      <c r="I8" s="48">
        <v>0</v>
      </c>
      <c r="J8" s="48"/>
      <c r="K8" s="18"/>
    </row>
    <row r="9" spans="1:10" ht="15.75">
      <c r="A9" s="47"/>
      <c r="E9" s="22"/>
      <c r="F9" s="22"/>
      <c r="G9" s="22"/>
      <c r="H9" s="22"/>
      <c r="I9" s="22"/>
      <c r="J9" s="22"/>
    </row>
    <row r="10" spans="1:11" ht="15.75">
      <c r="A10" s="47" t="s">
        <v>78</v>
      </c>
      <c r="D10" s="16"/>
      <c r="E10" s="37"/>
      <c r="F10" s="37"/>
      <c r="G10" s="37"/>
      <c r="H10" s="37"/>
      <c r="I10" s="48">
        <v>0</v>
      </c>
      <c r="J10" s="48"/>
      <c r="K10" s="18"/>
    </row>
    <row r="11" spans="1:10" ht="15.75">
      <c r="A11" s="47"/>
      <c r="E11" s="22"/>
      <c r="F11" s="22"/>
      <c r="G11" s="22"/>
      <c r="H11" s="22"/>
      <c r="I11" s="4"/>
      <c r="J11" s="4"/>
    </row>
    <row r="12" spans="1:10" ht="15">
      <c r="A12" s="38" t="s">
        <v>79</v>
      </c>
      <c r="D12" s="16"/>
      <c r="E12" s="37"/>
      <c r="F12" s="37"/>
      <c r="G12" s="37"/>
      <c r="H12" s="37"/>
      <c r="I12" s="15"/>
      <c r="J12" s="4"/>
    </row>
    <row r="13" spans="5:10" ht="15">
      <c r="E13" s="22"/>
      <c r="F13" s="22"/>
      <c r="G13" s="22"/>
      <c r="H13" s="22"/>
      <c r="I13" s="22"/>
      <c r="J13" s="22"/>
    </row>
    <row r="14" spans="1:11" ht="15">
      <c r="A14" s="35" t="s">
        <v>80</v>
      </c>
      <c r="D14" s="16"/>
      <c r="E14" s="37">
        <f>E6+E10</f>
        <v>0</v>
      </c>
      <c r="F14" s="37"/>
      <c r="G14" s="37">
        <f>G6+G10</f>
        <v>0</v>
      </c>
      <c r="H14" s="37"/>
      <c r="I14" s="48">
        <f>I6+I10</f>
        <v>0</v>
      </c>
      <c r="J14" s="48"/>
      <c r="K14" s="18"/>
    </row>
    <row r="15" spans="5:10" ht="15">
      <c r="E15" s="4"/>
      <c r="F15" s="4"/>
      <c r="G15" s="4"/>
      <c r="H15" s="4"/>
      <c r="I15" s="4"/>
      <c r="J15" s="4"/>
    </row>
    <row r="17" spans="1:11" ht="15.75" customHeight="1">
      <c r="A17" s="50" t="s">
        <v>81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9" spans="1:10" ht="15">
      <c r="A19" s="1" t="s">
        <v>82</v>
      </c>
      <c r="H19" s="52">
        <v>0</v>
      </c>
      <c r="I19" s="52"/>
      <c r="J19" s="52"/>
    </row>
    <row r="20" spans="8:10" ht="15">
      <c r="H20" s="11"/>
      <c r="I20" s="11"/>
      <c r="J20" s="11"/>
    </row>
    <row r="21" spans="1:11" ht="15">
      <c r="A21" s="1" t="s">
        <v>83</v>
      </c>
      <c r="G21" s="16"/>
      <c r="H21" s="52">
        <v>0</v>
      </c>
      <c r="I21" s="52"/>
      <c r="J21" s="52"/>
      <c r="K21" s="18"/>
    </row>
    <row r="22" spans="8:10" ht="15">
      <c r="H22" s="4"/>
      <c r="I22" s="4"/>
      <c r="J22" s="4"/>
    </row>
    <row r="23" spans="1:10" ht="15">
      <c r="A23" s="1" t="s">
        <v>84</v>
      </c>
      <c r="H23" s="52">
        <v>0</v>
      </c>
      <c r="I23" s="52"/>
      <c r="J23" s="52"/>
    </row>
    <row r="25" spans="1:10" ht="15">
      <c r="A25" s="1" t="s">
        <v>85</v>
      </c>
      <c r="H25" s="52">
        <v>0</v>
      </c>
      <c r="I25" s="52"/>
      <c r="J25" s="52"/>
    </row>
    <row r="26" spans="8:10" ht="15">
      <c r="H26" s="11"/>
      <c r="I26" s="11"/>
      <c r="J26" s="11"/>
    </row>
    <row r="27" spans="1:11" ht="15">
      <c r="A27" s="35" t="s">
        <v>86</v>
      </c>
      <c r="G27" s="16"/>
      <c r="H27" s="53">
        <f>H19+H21+H23+H25</f>
        <v>0</v>
      </c>
      <c r="I27" s="53"/>
      <c r="J27" s="53"/>
      <c r="K27" s="18"/>
    </row>
    <row r="28" spans="1:10" ht="15">
      <c r="A28" s="35"/>
      <c r="H28" s="54"/>
      <c r="I28" s="54"/>
      <c r="J28" s="54"/>
    </row>
    <row r="29" spans="1:10" ht="15">
      <c r="A29" s="35" t="s">
        <v>87</v>
      </c>
      <c r="H29" s="53">
        <f>H19+H21</f>
        <v>0</v>
      </c>
      <c r="I29" s="53"/>
      <c r="J29" s="53"/>
    </row>
    <row r="31" ht="15.75" customHeight="1">
      <c r="A31" s="50" t="s">
        <v>88</v>
      </c>
    </row>
    <row r="33" spans="1:10" ht="15">
      <c r="A33" s="1" t="s">
        <v>89</v>
      </c>
      <c r="H33" s="52">
        <v>0</v>
      </c>
      <c r="I33" s="52"/>
      <c r="J33" s="52"/>
    </row>
    <row r="35" spans="1:10" ht="15">
      <c r="A35" s="1" t="s">
        <v>90</v>
      </c>
      <c r="H35" s="52">
        <v>0</v>
      </c>
      <c r="I35" s="52"/>
      <c r="J35" s="52"/>
    </row>
    <row r="37" spans="1:10" ht="15">
      <c r="A37" s="1" t="s">
        <v>91</v>
      </c>
      <c r="H37" s="52">
        <v>0</v>
      </c>
      <c r="I37" s="52"/>
      <c r="J37" s="52"/>
    </row>
    <row r="39" spans="1:10" ht="15">
      <c r="A39" s="35" t="s">
        <v>92</v>
      </c>
      <c r="H39" s="53">
        <f>H33+H35+H37</f>
        <v>0</v>
      </c>
      <c r="I39" s="53"/>
      <c r="J39" s="53"/>
    </row>
    <row r="40" spans="1:10" ht="15">
      <c r="A40" s="35"/>
      <c r="H40" s="54"/>
      <c r="I40" s="54"/>
      <c r="J40" s="54"/>
    </row>
    <row r="41" spans="1:10" ht="15">
      <c r="A41" s="35" t="s">
        <v>93</v>
      </c>
      <c r="H41" s="55">
        <f>I14+H27+H39</f>
        <v>0</v>
      </c>
      <c r="I41" s="55"/>
      <c r="J41" s="55"/>
    </row>
    <row r="43" ht="15.75">
      <c r="A43" s="50" t="s">
        <v>94</v>
      </c>
    </row>
    <row r="45" spans="1:10" ht="15">
      <c r="A45" s="1" t="s">
        <v>95</v>
      </c>
      <c r="H45" s="52">
        <v>0</v>
      </c>
      <c r="I45" s="52"/>
      <c r="J45" s="52"/>
    </row>
    <row r="47" spans="1:10" ht="15">
      <c r="A47" s="1" t="s">
        <v>96</v>
      </c>
      <c r="H47" s="52">
        <v>0</v>
      </c>
      <c r="I47" s="52"/>
      <c r="J47" s="52"/>
    </row>
    <row r="49" spans="1:10" ht="15">
      <c r="A49" s="1" t="s">
        <v>97</v>
      </c>
      <c r="H49" s="52">
        <v>0</v>
      </c>
      <c r="I49" s="52"/>
      <c r="J49" s="52"/>
    </row>
    <row r="51" spans="1:10" ht="15" customHeight="1">
      <c r="A51" s="1" t="s">
        <v>98</v>
      </c>
      <c r="H51" s="52">
        <v>0</v>
      </c>
      <c r="I51" s="52"/>
      <c r="J51" s="52"/>
    </row>
    <row r="53" spans="1:10" ht="15">
      <c r="A53" s="1" t="s">
        <v>99</v>
      </c>
      <c r="H53" s="52">
        <v>0</v>
      </c>
      <c r="I53" s="52"/>
      <c r="J53" s="52"/>
    </row>
    <row r="55" spans="1:10" ht="15">
      <c r="A55" s="1" t="s">
        <v>100</v>
      </c>
      <c r="H55" s="52">
        <v>0</v>
      </c>
      <c r="I55" s="52"/>
      <c r="J55" s="52"/>
    </row>
    <row r="57" spans="1:10" ht="15">
      <c r="A57" s="35" t="s">
        <v>101</v>
      </c>
      <c r="H57" s="55">
        <f>H45+H47+H49+H51+H53+H55</f>
        <v>0</v>
      </c>
      <c r="I57" s="55"/>
      <c r="J57" s="55"/>
    </row>
    <row r="59" spans="1:10" ht="15">
      <c r="A59" s="35" t="s">
        <v>102</v>
      </c>
      <c r="H59" s="53">
        <f>H57-H51</f>
        <v>0</v>
      </c>
      <c r="I59" s="53"/>
      <c r="J59" s="53"/>
    </row>
    <row r="61" ht="15.75">
      <c r="A61" s="50" t="s">
        <v>103</v>
      </c>
    </row>
    <row r="63" spans="1:10" ht="15">
      <c r="A63" s="1" t="s">
        <v>104</v>
      </c>
      <c r="H63" s="52">
        <v>0</v>
      </c>
      <c r="I63" s="52"/>
      <c r="J63" s="52"/>
    </row>
    <row r="65" spans="1:10" ht="15">
      <c r="A65" s="1" t="s">
        <v>105</v>
      </c>
      <c r="H65" s="52">
        <v>0</v>
      </c>
      <c r="I65" s="52"/>
      <c r="J65" s="52"/>
    </row>
    <row r="66" s="11" customFormat="1" ht="15"/>
    <row r="67" s="11" customFormat="1" ht="15"/>
    <row r="68" ht="15">
      <c r="A68" s="1" t="s">
        <v>106</v>
      </c>
    </row>
    <row r="69" spans="3:10" ht="15">
      <c r="C69" s="11"/>
      <c r="D69" s="11"/>
      <c r="E69" s="11"/>
      <c r="F69" s="11"/>
      <c r="G69" s="11"/>
      <c r="H69" s="11"/>
      <c r="I69" s="11"/>
      <c r="J69" s="11"/>
    </row>
    <row r="70" spans="1:11" s="4" customFormat="1" ht="15">
      <c r="A70" s="4" t="s">
        <v>107</v>
      </c>
      <c r="B70" s="13"/>
      <c r="C70" s="14"/>
      <c r="D70" s="14"/>
      <c r="E70" s="14"/>
      <c r="F70" s="14"/>
      <c r="G70" s="14"/>
      <c r="H70" s="14"/>
      <c r="I70" s="14"/>
      <c r="J70" s="14"/>
      <c r="K70" s="15"/>
    </row>
    <row r="71" spans="3:10" ht="15">
      <c r="C71" s="22"/>
      <c r="D71" s="22"/>
      <c r="E71" s="22"/>
      <c r="F71" s="22"/>
      <c r="G71" s="22"/>
      <c r="H71" s="22"/>
      <c r="I71" s="22"/>
      <c r="J71" s="22"/>
    </row>
    <row r="72" spans="1:11" ht="15">
      <c r="A72" s="1" t="s">
        <v>108</v>
      </c>
      <c r="B72" s="16"/>
      <c r="C72" s="14"/>
      <c r="D72" s="14"/>
      <c r="E72" s="14"/>
      <c r="F72" s="14"/>
      <c r="G72" s="14"/>
      <c r="H72" s="14"/>
      <c r="I72" s="14"/>
      <c r="J72" s="14"/>
      <c r="K72" s="18"/>
    </row>
    <row r="73" spans="3:10" ht="15">
      <c r="C73" s="22"/>
      <c r="D73" s="22"/>
      <c r="E73" s="22"/>
      <c r="F73" s="22"/>
      <c r="G73" s="4"/>
      <c r="H73" s="4"/>
      <c r="I73" s="4"/>
      <c r="J73" s="4"/>
    </row>
    <row r="74" spans="1:7" ht="15">
      <c r="A74" s="1" t="s">
        <v>11</v>
      </c>
      <c r="B74" s="16"/>
      <c r="C74" s="14"/>
      <c r="D74" s="14"/>
      <c r="E74" s="14"/>
      <c r="F74" s="14"/>
      <c r="G74" s="18"/>
    </row>
    <row r="75" spans="3:10" ht="15">
      <c r="C75" s="22"/>
      <c r="D75" s="22"/>
      <c r="E75" s="22"/>
      <c r="F75" s="22"/>
      <c r="G75" s="11"/>
      <c r="H75" s="11"/>
      <c r="I75" s="11"/>
      <c r="J75" s="11"/>
    </row>
    <row r="76" spans="1:11" ht="15">
      <c r="A76" s="1" t="s">
        <v>13</v>
      </c>
      <c r="B76" s="16"/>
      <c r="C76" s="14"/>
      <c r="D76" s="14"/>
      <c r="E76" s="14"/>
      <c r="F76" s="14"/>
      <c r="G76" s="14"/>
      <c r="H76" s="14"/>
      <c r="I76" s="14"/>
      <c r="J76" s="14"/>
      <c r="K76" s="18"/>
    </row>
    <row r="77" spans="1:10" ht="15">
      <c r="A77" s="11"/>
      <c r="B77" s="11"/>
      <c r="C77" s="22"/>
      <c r="D77" s="22"/>
      <c r="E77" s="22"/>
      <c r="F77" s="22"/>
      <c r="G77" s="22"/>
      <c r="H77" s="22"/>
      <c r="I77" s="22"/>
      <c r="J77" s="22"/>
    </row>
    <row r="78" spans="1:11" ht="49.5" customHeight="1">
      <c r="A78" s="56" t="s">
        <v>109</v>
      </c>
      <c r="B78" s="56"/>
      <c r="C78" s="56"/>
      <c r="D78" s="56"/>
      <c r="E78" s="56"/>
      <c r="F78" s="56"/>
      <c r="G78" s="56"/>
      <c r="H78" s="56"/>
      <c r="I78" s="56"/>
      <c r="J78" s="56"/>
      <c r="K78" s="57"/>
    </row>
    <row r="79" spans="1:10" ht="15">
      <c r="A79" s="4"/>
      <c r="B79" s="4"/>
      <c r="C79" s="22"/>
      <c r="D79" s="22"/>
      <c r="E79" s="22"/>
      <c r="F79" s="22"/>
      <c r="G79" s="22"/>
      <c r="H79" s="22"/>
      <c r="I79" s="22"/>
      <c r="J79" s="22"/>
    </row>
    <row r="80" spans="3:10" ht="15">
      <c r="C80" s="4"/>
      <c r="D80" s="4"/>
      <c r="E80" s="4"/>
      <c r="F80" s="4"/>
      <c r="G80" s="4"/>
      <c r="H80" s="4"/>
      <c r="I80" s="4"/>
      <c r="J80" s="4"/>
    </row>
  </sheetData>
  <sheetProtection selectLockedCells="1" selectUnlockedCells="1"/>
  <mergeCells count="42">
    <mergeCell ref="E4:F4"/>
    <mergeCell ref="G4:H4"/>
    <mergeCell ref="I4:J4"/>
    <mergeCell ref="E6:F6"/>
    <mergeCell ref="G6:H6"/>
    <mergeCell ref="I6:J6"/>
    <mergeCell ref="A8:C8"/>
    <mergeCell ref="I8:J8"/>
    <mergeCell ref="E10:F10"/>
    <mergeCell ref="G10:H10"/>
    <mergeCell ref="I10:J10"/>
    <mergeCell ref="E12:F12"/>
    <mergeCell ref="G12:H12"/>
    <mergeCell ref="E14:F14"/>
    <mergeCell ref="G14:H14"/>
    <mergeCell ref="I14:J14"/>
    <mergeCell ref="H19:J19"/>
    <mergeCell ref="H21:J21"/>
    <mergeCell ref="H23:J23"/>
    <mergeCell ref="H25:J25"/>
    <mergeCell ref="H27:J27"/>
    <mergeCell ref="H29:J29"/>
    <mergeCell ref="H33:J33"/>
    <mergeCell ref="H35:J35"/>
    <mergeCell ref="H37:J37"/>
    <mergeCell ref="H39:J39"/>
    <mergeCell ref="H41:J41"/>
    <mergeCell ref="H45:J45"/>
    <mergeCell ref="H47:J47"/>
    <mergeCell ref="H49:J49"/>
    <mergeCell ref="H51:J51"/>
    <mergeCell ref="H53:J53"/>
    <mergeCell ref="H55:J55"/>
    <mergeCell ref="H57:J57"/>
    <mergeCell ref="H59:J59"/>
    <mergeCell ref="H63:J63"/>
    <mergeCell ref="H65:J65"/>
    <mergeCell ref="C70:J70"/>
    <mergeCell ref="C72:J72"/>
    <mergeCell ref="C74:F74"/>
    <mergeCell ref="C76:J76"/>
    <mergeCell ref="A78:J78"/>
  </mergeCells>
  <printOptions/>
  <pageMargins left="0.7000000000000001" right="0.7000000000000001" top="0.75" bottom="0.75" header="0.5118110236220472" footer="0.5118110236220472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B1:AR7"/>
  <sheetViews>
    <sheetView workbookViewId="0" topLeftCell="B1">
      <selection activeCell="C15" sqref="C15"/>
    </sheetView>
  </sheetViews>
  <sheetFormatPr defaultColWidth="9.140625" defaultRowHeight="15"/>
  <cols>
    <col min="1" max="1" width="8.8515625" style="1" hidden="1" customWidth="1"/>
    <col min="2" max="4" width="31.7109375" style="1" customWidth="1"/>
    <col min="5" max="5" width="25.7109375" style="1" customWidth="1"/>
    <col min="6" max="6" width="16.7109375" style="1" customWidth="1"/>
    <col min="7" max="7" width="16.57421875" style="1" customWidth="1"/>
    <col min="8" max="8" width="20.7109375" style="1" customWidth="1"/>
    <col min="9" max="9" width="17.57421875" style="1" customWidth="1"/>
    <col min="10" max="11" width="9.140625" style="1" hidden="1" customWidth="1"/>
    <col min="12" max="12" width="9.140625" style="1" customWidth="1"/>
    <col min="13" max="13" width="17.57421875" style="1" customWidth="1"/>
    <col min="14" max="14" width="16.28125" style="1" customWidth="1"/>
    <col min="15" max="15" width="16.8515625" style="1" customWidth="1"/>
    <col min="16" max="16" width="8.8515625" style="1" hidden="1" customWidth="1"/>
    <col min="17" max="17" width="12.57421875" style="1" hidden="1" customWidth="1"/>
    <col min="18" max="18" width="12.57421875" style="1" customWidth="1"/>
    <col min="19" max="19" width="12.28125" style="1" customWidth="1"/>
    <col min="20" max="21" width="18.28125" style="1" hidden="1" customWidth="1"/>
    <col min="22" max="24" width="14.57421875" style="1" customWidth="1"/>
    <col min="25" max="30" width="18.7109375" style="1" customWidth="1"/>
    <col min="31" max="31" width="20.00390625" style="1" customWidth="1"/>
    <col min="32" max="33" width="18.7109375" style="1" customWidth="1"/>
    <col min="34" max="34" width="16.28125" style="1" customWidth="1"/>
    <col min="35" max="35" width="17.7109375" style="1" hidden="1" customWidth="1"/>
    <col min="36" max="36" width="17.7109375" style="1" customWidth="1"/>
    <col min="37" max="37" width="8.8515625" style="1" hidden="1" customWidth="1"/>
    <col min="38" max="38" width="21.28125" style="1" customWidth="1"/>
    <col min="39" max="40" width="17.57421875" style="1" customWidth="1"/>
    <col min="41" max="41" width="18.140625" style="1" customWidth="1"/>
    <col min="42" max="16384" width="9.140625" style="1" customWidth="1"/>
  </cols>
  <sheetData>
    <row r="1" spans="2:44" s="58" customFormat="1" ht="15" customHeight="1">
      <c r="B1" s="59" t="s">
        <v>110</v>
      </c>
      <c r="C1" s="60">
        <v>2017</v>
      </c>
      <c r="F1" s="61"/>
      <c r="AL1" s="62" t="s">
        <v>111</v>
      </c>
      <c r="AP1" s="63"/>
      <c r="AQ1" s="64"/>
      <c r="AR1" s="64"/>
    </row>
    <row r="2" spans="2:44" s="65" customFormat="1" ht="16.5">
      <c r="B2" s="59" t="s">
        <v>112</v>
      </c>
      <c r="C2" s="66">
        <f>'[3]Ambito'!B2</f>
        <v>0</v>
      </c>
      <c r="D2" s="67">
        <f>IF(C2,"null","ATTENZIONE!!! MANCA LA DENOMINAZIONE DELL'AMBITO - Selezionarlo dal menù a tendina nel foglio Ambito")</f>
        <v>0</v>
      </c>
      <c r="F2" s="68"/>
      <c r="AL2" s="62"/>
      <c r="AP2" s="63"/>
      <c r="AQ2" s="69"/>
      <c r="AR2" s="69"/>
    </row>
    <row r="3" spans="2:44" s="70" customFormat="1" ht="17.25">
      <c r="B3" s="59" t="s">
        <v>113</v>
      </c>
      <c r="C3" s="60">
        <f>'[3]Ambito'!B3</f>
        <v>0</v>
      </c>
      <c r="E3" s="59"/>
      <c r="F3" s="68"/>
      <c r="G3" s="65"/>
      <c r="H3" s="65"/>
      <c r="I3" s="65"/>
      <c r="J3" s="65"/>
      <c r="K3" s="65"/>
      <c r="L3" s="65"/>
      <c r="M3" s="65"/>
      <c r="N3" s="65"/>
      <c r="O3" s="65"/>
      <c r="P3" s="65"/>
      <c r="R3" s="65"/>
      <c r="AL3" s="62"/>
      <c r="AP3" s="63"/>
      <c r="AQ3" s="71"/>
      <c r="AR3" s="71"/>
    </row>
    <row r="4" spans="2:44" s="70" customFormat="1" ht="15" customHeight="1">
      <c r="B4" s="59" t="s">
        <v>114</v>
      </c>
      <c r="C4" s="72" t="s">
        <v>115</v>
      </c>
      <c r="D4" s="60" t="s">
        <v>116</v>
      </c>
      <c r="F4" s="73"/>
      <c r="G4" s="74"/>
      <c r="H4" s="74"/>
      <c r="I4" s="74"/>
      <c r="J4" s="75"/>
      <c r="K4" s="74"/>
      <c r="L4" s="74"/>
      <c r="M4" s="76">
        <f>SUM(M7:M300)</f>
        <v>0</v>
      </c>
      <c r="N4" s="76">
        <f>SUM(N7:N300)</f>
        <v>0</v>
      </c>
      <c r="O4" s="77">
        <f>SUM(O7:O300)</f>
        <v>0</v>
      </c>
      <c r="P4" s="77"/>
      <c r="Q4" s="77">
        <f>SUM(Q7:Q300)</f>
        <v>0</v>
      </c>
      <c r="R4" s="77">
        <f>SUM(R7:R300)</f>
        <v>0</v>
      </c>
      <c r="S4" s="77">
        <f>SUM(S7:S300)</f>
        <v>0</v>
      </c>
      <c r="T4" s="77">
        <f>SUM(T7:T300)</f>
        <v>0</v>
      </c>
      <c r="U4" s="77">
        <f>SUM(U7:U300)</f>
        <v>0</v>
      </c>
      <c r="V4" s="77">
        <f>SUM(V7:V300)</f>
        <v>0</v>
      </c>
      <c r="W4" s="76">
        <f>SUM(W7:W300)</f>
        <v>0</v>
      </c>
      <c r="X4" s="77">
        <f>SUM(X7:X300)</f>
        <v>0</v>
      </c>
      <c r="Y4" s="78">
        <f>SUM(Y7:Y300)</f>
        <v>0</v>
      </c>
      <c r="Z4" s="78">
        <f>SUM(Z7:Z300)</f>
        <v>0</v>
      </c>
      <c r="AA4" s="78">
        <f>SUM(AA7:AA300)</f>
        <v>0</v>
      </c>
      <c r="AB4" s="78">
        <f>SUM(AB7:AB300)</f>
        <v>0</v>
      </c>
      <c r="AC4" s="78">
        <f>SUM(AC7:AC300)</f>
        <v>0</v>
      </c>
      <c r="AD4" s="78">
        <f>SUM(AD7:AD300)</f>
        <v>0</v>
      </c>
      <c r="AE4" s="78">
        <f>SUM(AE7:AE300)</f>
        <v>0</v>
      </c>
      <c r="AF4" s="78">
        <f>SUM(AF7:AF300)</f>
        <v>0</v>
      </c>
      <c r="AG4" s="78">
        <f>SUM(AG7:AG300)</f>
        <v>0</v>
      </c>
      <c r="AH4" s="78">
        <f>SUM(AH7:AH300)</f>
        <v>0</v>
      </c>
      <c r="AI4" s="78">
        <f>SUM(AI7:AI300)</f>
        <v>0</v>
      </c>
      <c r="AJ4" s="78">
        <f>SUM(AJ7:AJ300)</f>
        <v>0</v>
      </c>
      <c r="AK4" s="78">
        <f>SUM(AK7:AK299)</f>
        <v>0</v>
      </c>
      <c r="AL4" s="79">
        <f>SUM(AL7:AL300)</f>
        <v>0</v>
      </c>
      <c r="AM4" s="78">
        <f>SUM(AM7:AM300)</f>
        <v>0</v>
      </c>
      <c r="AN4" s="78">
        <f>SUM(AN7:AN300)</f>
        <v>0</v>
      </c>
      <c r="AO4" s="78">
        <f>SUM(AO7:AO300)</f>
        <v>0</v>
      </c>
      <c r="AP4" s="63"/>
      <c r="AQ4" s="71"/>
      <c r="AR4" s="71"/>
    </row>
    <row r="5" spans="2:44" s="80" customFormat="1" ht="21.75" customHeight="1">
      <c r="B5" s="81" t="s">
        <v>117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 t="s">
        <v>118</v>
      </c>
      <c r="N5" s="81"/>
      <c r="O5" s="82" t="s">
        <v>119</v>
      </c>
      <c r="P5" s="82"/>
      <c r="Q5" s="82"/>
      <c r="R5" s="82"/>
      <c r="S5" s="82"/>
      <c r="T5" s="81" t="s">
        <v>120</v>
      </c>
      <c r="U5" s="81"/>
      <c r="V5" s="81" t="s">
        <v>121</v>
      </c>
      <c r="W5" s="81"/>
      <c r="X5" s="81"/>
      <c r="Y5" s="83" t="s">
        <v>122</v>
      </c>
      <c r="Z5" s="83"/>
      <c r="AA5" s="83"/>
      <c r="AB5" s="83"/>
      <c r="AC5" s="83"/>
      <c r="AD5" s="82" t="s">
        <v>123</v>
      </c>
      <c r="AE5" s="82"/>
      <c r="AF5" s="82"/>
      <c r="AG5" s="82"/>
      <c r="AH5" s="82"/>
      <c r="AI5" s="82"/>
      <c r="AJ5" s="82"/>
      <c r="AK5" s="84"/>
      <c r="AL5" s="85" t="s">
        <v>124</v>
      </c>
      <c r="AM5" s="82" t="s">
        <v>125</v>
      </c>
      <c r="AN5" s="82"/>
      <c r="AO5" s="82"/>
      <c r="AP5" s="63"/>
      <c r="AQ5" s="86"/>
      <c r="AR5" s="86"/>
    </row>
    <row r="6" spans="2:44" s="80" customFormat="1" ht="69" customHeight="1">
      <c r="B6" s="87" t="s">
        <v>126</v>
      </c>
      <c r="C6" s="87" t="s">
        <v>127</v>
      </c>
      <c r="D6" s="87" t="s">
        <v>128</v>
      </c>
      <c r="E6" s="87" t="s">
        <v>129</v>
      </c>
      <c r="F6" s="88" t="s">
        <v>130</v>
      </c>
      <c r="G6" s="89" t="s">
        <v>131</v>
      </c>
      <c r="H6" s="87" t="s">
        <v>132</v>
      </c>
      <c r="I6" s="90" t="s">
        <v>133</v>
      </c>
      <c r="J6" s="91" t="s">
        <v>134</v>
      </c>
      <c r="K6" s="91" t="s">
        <v>135</v>
      </c>
      <c r="L6" s="92" t="s">
        <v>136</v>
      </c>
      <c r="M6" s="93" t="s">
        <v>137</v>
      </c>
      <c r="N6" s="94" t="s">
        <v>138</v>
      </c>
      <c r="O6" s="95" t="s">
        <v>139</v>
      </c>
      <c r="P6" s="95" t="s">
        <v>140</v>
      </c>
      <c r="Q6" s="91" t="s">
        <v>141</v>
      </c>
      <c r="R6" s="91" t="s">
        <v>142</v>
      </c>
      <c r="S6" s="94" t="s">
        <v>143</v>
      </c>
      <c r="T6" s="96" t="s">
        <v>144</v>
      </c>
      <c r="U6" s="96" t="s">
        <v>145</v>
      </c>
      <c r="V6" s="95" t="s">
        <v>146</v>
      </c>
      <c r="W6" s="93" t="s">
        <v>147</v>
      </c>
      <c r="X6" s="94" t="s">
        <v>148</v>
      </c>
      <c r="Y6" s="93" t="s">
        <v>149</v>
      </c>
      <c r="Z6" s="93" t="s">
        <v>150</v>
      </c>
      <c r="AA6" s="93" t="s">
        <v>151</v>
      </c>
      <c r="AB6" s="93" t="s">
        <v>152</v>
      </c>
      <c r="AC6" s="94" t="s">
        <v>153</v>
      </c>
      <c r="AD6" s="93" t="s">
        <v>154</v>
      </c>
      <c r="AE6" s="93" t="s">
        <v>155</v>
      </c>
      <c r="AF6" s="93" t="s">
        <v>156</v>
      </c>
      <c r="AG6" s="93" t="s">
        <v>157</v>
      </c>
      <c r="AH6" s="93" t="s">
        <v>158</v>
      </c>
      <c r="AI6" s="93" t="s">
        <v>159</v>
      </c>
      <c r="AJ6" s="94" t="s">
        <v>160</v>
      </c>
      <c r="AL6" s="85"/>
      <c r="AM6" s="97" t="s">
        <v>161</v>
      </c>
      <c r="AN6" s="93" t="s">
        <v>162</v>
      </c>
      <c r="AO6" s="91" t="s">
        <v>163</v>
      </c>
      <c r="AP6" s="63"/>
      <c r="AQ6" s="86"/>
      <c r="AR6" s="86"/>
    </row>
    <row r="7" spans="2:41" ht="15">
      <c r="B7" s="98">
        <f>CDR!C27</f>
        <v>0</v>
      </c>
      <c r="C7" s="1">
        <f>CDR!C11</f>
        <v>0</v>
      </c>
      <c r="D7" s="99">
        <f>CDR!C13</f>
        <v>0</v>
      </c>
      <c r="E7" s="99">
        <f>CDR!C31</f>
        <v>0</v>
      </c>
      <c r="F7" s="1">
        <f>CDR!C35</f>
        <v>0</v>
      </c>
      <c r="G7" s="100"/>
      <c r="H7" s="1">
        <f>CDR!A51</f>
        <v>0</v>
      </c>
      <c r="I7" s="1">
        <f>CDR!A55</f>
        <v>0</v>
      </c>
      <c r="L7" s="1">
        <f>CDR!K72</f>
        <v>0</v>
      </c>
      <c r="M7" s="1">
        <f>CDR!K67</f>
        <v>0</v>
      </c>
      <c r="N7" s="1">
        <f>CDR!K65</f>
        <v>0</v>
      </c>
      <c r="O7" s="1">
        <f>CDR!E59</f>
        <v>0</v>
      </c>
      <c r="R7" s="1">
        <f>CDR!K78</f>
        <v>0</v>
      </c>
      <c r="S7" s="1">
        <f>CDR!K83</f>
        <v>0</v>
      </c>
      <c r="T7" s="100"/>
      <c r="U7" s="100"/>
      <c r="V7" s="1">
        <f>Personale_Dati_Economici!E6</f>
        <v>0</v>
      </c>
      <c r="W7" s="1">
        <f>Personale_Dati_Economici!G6</f>
        <v>0</v>
      </c>
      <c r="X7" s="1">
        <f>Personale_Dati_Economici!E12</f>
        <v>0</v>
      </c>
      <c r="Y7" s="101">
        <f>Personale_Dati_Economici!I6</f>
        <v>0</v>
      </c>
      <c r="Z7" s="101">
        <f>Personale_Dati_Economici!I10</f>
        <v>0</v>
      </c>
      <c r="AA7" s="102">
        <f>SUM(Y7:Z7)</f>
        <v>0</v>
      </c>
      <c r="AB7" s="101">
        <f>Personale_Dati_Economici!H27</f>
        <v>0</v>
      </c>
      <c r="AC7" s="101">
        <f>Personale_Dati_Economici!H39</f>
        <v>0</v>
      </c>
      <c r="AD7" s="101">
        <f>Personale_Dati_Economici!H45</f>
        <v>0</v>
      </c>
      <c r="AE7" s="101">
        <f>Personale_Dati_Economici!H47</f>
        <v>0</v>
      </c>
      <c r="AF7" s="101">
        <f>Personale_Dati_Economici!H49</f>
        <v>0</v>
      </c>
      <c r="AG7" s="101">
        <f>Personale_Dati_Economici!H51</f>
        <v>0</v>
      </c>
      <c r="AH7" s="101">
        <f>Personale_Dati_Economici!H53</f>
        <v>0</v>
      </c>
      <c r="AI7" s="101"/>
      <c r="AJ7" s="101">
        <f>Personale_Dati_Economici!H55</f>
        <v>0</v>
      </c>
      <c r="AM7" s="102">
        <f>SUM(AA7:AC7)</f>
        <v>0</v>
      </c>
      <c r="AN7" s="102">
        <f>SUM(AD7:AF7)</f>
        <v>0</v>
      </c>
      <c r="AO7" s="102">
        <f>SUM(AG7:AJ7)</f>
        <v>0</v>
      </c>
    </row>
  </sheetData>
  <sheetProtection password="CD18" sheet="1" objects="1" scenarios="1"/>
  <mergeCells count="10">
    <mergeCell ref="AL1:AL3"/>
    <mergeCell ref="B5:L5"/>
    <mergeCell ref="M5:N5"/>
    <mergeCell ref="O5:S5"/>
    <mergeCell ref="T5:U5"/>
    <mergeCell ref="V5:X5"/>
    <mergeCell ref="Y5:AC5"/>
    <mergeCell ref="AD5:AJ5"/>
    <mergeCell ref="AL5:AL6"/>
    <mergeCell ref="AM5:AO5"/>
  </mergeCells>
  <conditionalFormatting sqref="D2">
    <cfRule type="expression" priority="1" dxfId="0" stopIfTrue="1">
      <formula>ISERROR(D2)</formula>
    </cfRule>
  </conditionalFormatting>
  <conditionalFormatting sqref="C2">
    <cfRule type="cellIs" priority="2" dxfId="0" operator="equal" stopIfTrue="1">
      <formula>0</formula>
    </cfRule>
  </conditionalFormatting>
  <dataValidations count="1">
    <dataValidation allowBlank="1" showErrorMessage="1" sqref="H6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L2"/>
  <sheetViews>
    <sheetView workbookViewId="0" topLeftCell="A1">
      <selection activeCell="B13" sqref="B13"/>
    </sheetView>
  </sheetViews>
  <sheetFormatPr defaultColWidth="9.140625" defaultRowHeight="15"/>
  <cols>
    <col min="1" max="1" width="19.28125" style="103" customWidth="1"/>
    <col min="2" max="2" width="37.8515625" style="104" customWidth="1"/>
    <col min="3" max="3" width="21.57421875" style="104" customWidth="1"/>
    <col min="4" max="4" width="17.57421875" style="105" customWidth="1"/>
    <col min="5" max="7" width="17.57421875" style="106" customWidth="1"/>
    <col min="8" max="9" width="17.57421875" style="107" customWidth="1"/>
    <col min="10" max="10" width="12.7109375" style="107" customWidth="1"/>
    <col min="11" max="11" width="9.57421875" style="108" customWidth="1"/>
    <col min="12" max="12" width="10.7109375" style="109" customWidth="1"/>
    <col min="13" max="16384" width="9.140625" style="103" customWidth="1"/>
  </cols>
  <sheetData>
    <row r="1" spans="1:12" s="113" customFormat="1" ht="55.5" customHeight="1">
      <c r="A1" s="110" t="s">
        <v>164</v>
      </c>
      <c r="B1" s="110" t="s">
        <v>165</v>
      </c>
      <c r="C1" s="110" t="s">
        <v>166</v>
      </c>
      <c r="D1" s="111" t="s">
        <v>167</v>
      </c>
      <c r="E1" s="111" t="s">
        <v>168</v>
      </c>
      <c r="F1" s="111" t="s">
        <v>169</v>
      </c>
      <c r="G1" s="112" t="s">
        <v>170</v>
      </c>
      <c r="H1" s="112" t="s">
        <v>171</v>
      </c>
      <c r="I1" s="112" t="s">
        <v>172</v>
      </c>
      <c r="J1" s="112" t="s">
        <v>173</v>
      </c>
      <c r="K1" s="112" t="s">
        <v>174</v>
      </c>
      <c r="L1" s="112" t="s">
        <v>175</v>
      </c>
    </row>
    <row r="2" spans="1:12" s="122" customFormat="1" ht="15">
      <c r="A2" s="114">
        <f>CDR!C27</f>
        <v>0</v>
      </c>
      <c r="B2" s="115">
        <f>CDR!C11</f>
        <v>0</v>
      </c>
      <c r="C2" s="116">
        <f>CDR!C15</f>
        <v>0</v>
      </c>
      <c r="D2" s="117">
        <f>Personale_Dati_Economici!I14</f>
        <v>0</v>
      </c>
      <c r="E2" s="117">
        <f>Personale_Dati_Economici!H19</f>
        <v>0</v>
      </c>
      <c r="F2" s="117">
        <f>Personale_Dati_Economici!H21+Personale_Dati_Economici!H23+Personale_Dati_Economici!H25+Personale_Dati_Economici!H39</f>
        <v>0</v>
      </c>
      <c r="G2" s="118">
        <f>D2+E2+F2</f>
        <v>0</v>
      </c>
      <c r="H2" s="119">
        <f>Personale_Dati_Economici!H57-Personale_Dati_Economici!H51</f>
        <v>0</v>
      </c>
      <c r="I2" s="118">
        <f>IF((G2-H2)&gt;0,G2-H2,"POSITIVO")</f>
        <v>0</v>
      </c>
      <c r="J2" s="120">
        <f>CDR!K72</f>
        <v>0</v>
      </c>
      <c r="K2" s="121">
        <f>CDR!K85</f>
        <v>0</v>
      </c>
      <c r="L2" s="121">
        <f>CDR!K65</f>
        <v>0</v>
      </c>
    </row>
    <row r="5" ht="9" customHeight="1"/>
  </sheetData>
  <sheetProtection password="CD18" sheet="1" objects="1" scenarios="1"/>
  <printOptions horizontalCentered="1"/>
  <pageMargins left="0.23611111111111113" right="0.19652777777777777" top="0.7875" bottom="0.7083333333333334" header="0.5118110236220472" footer="0.5118110236220472"/>
  <pageSetup horizontalDpi="300" verticalDpi="300" orientation="landscape" pageOrder="overThenDown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K3"/>
  <sheetViews>
    <sheetView workbookViewId="0" topLeftCell="A1">
      <selection activeCell="B13" sqref="B13"/>
    </sheetView>
  </sheetViews>
  <sheetFormatPr defaultColWidth="9.140625" defaultRowHeight="15"/>
  <cols>
    <col min="1" max="1" width="19.00390625" style="0" customWidth="1"/>
    <col min="2" max="2" width="36.140625" style="0" customWidth="1"/>
    <col min="3" max="3" width="19.57421875" style="0" customWidth="1"/>
    <col min="4" max="4" width="9.421875" style="0" customWidth="1"/>
    <col min="5" max="10" width="17.7109375" style="0" customWidth="1"/>
    <col min="11" max="11" width="9.421875" style="0" customWidth="1"/>
    <col min="12" max="16384" width="8.8515625" style="0" customWidth="1"/>
  </cols>
  <sheetData>
    <row r="1" spans="1:11" s="125" customFormat="1" ht="38.25">
      <c r="A1" s="123" t="s">
        <v>164</v>
      </c>
      <c r="B1" s="123" t="s">
        <v>127</v>
      </c>
      <c r="C1" s="123" t="s">
        <v>176</v>
      </c>
      <c r="D1" s="124" t="s">
        <v>177</v>
      </c>
      <c r="E1" s="124" t="s">
        <v>178</v>
      </c>
      <c r="F1" s="124" t="s">
        <v>179</v>
      </c>
      <c r="G1" s="124" t="s">
        <v>180</v>
      </c>
      <c r="H1" s="124" t="s">
        <v>181</v>
      </c>
      <c r="I1" s="124" t="s">
        <v>182</v>
      </c>
      <c r="J1" s="124" t="s">
        <v>183</v>
      </c>
      <c r="K1" s="124" t="s">
        <v>184</v>
      </c>
    </row>
    <row r="2" spans="1:11" s="133" customFormat="1" ht="15">
      <c r="A2" s="126">
        <f>CDR!C27</f>
        <v>0</v>
      </c>
      <c r="B2" s="127">
        <f>CDR!C11</f>
        <v>0</v>
      </c>
      <c r="C2" s="128">
        <f>CDR!C15</f>
        <v>0</v>
      </c>
      <c r="D2" s="129">
        <f>CDR!K85</f>
        <v>0</v>
      </c>
      <c r="E2" s="130">
        <f>Personale_Dati_Economici!I6</f>
        <v>0</v>
      </c>
      <c r="F2" s="130">
        <f>Personale_Dati_Economici!I10+Personale_Dati_Economici!H27+Personale_Dati_Economici!H39</f>
        <v>0</v>
      </c>
      <c r="G2" s="131">
        <f>SUM(E2:F2)</f>
        <v>0</v>
      </c>
      <c r="H2" s="130">
        <f>Personale_Dati_Economici!H59</f>
        <v>0</v>
      </c>
      <c r="I2" s="132">
        <f>G2-H2</f>
        <v>0</v>
      </c>
      <c r="J2" s="131">
        <f>IF(I2&gt;0,E2,0)</f>
        <v>0</v>
      </c>
      <c r="K2" s="129">
        <f>CDR!K65</f>
        <v>0</v>
      </c>
    </row>
    <row r="3" spans="1:11" s="133" customFormat="1" ht="15">
      <c r="A3" s="134"/>
      <c r="B3" s="134"/>
      <c r="C3" s="135"/>
      <c r="D3" s="136"/>
      <c r="E3" s="137"/>
      <c r="F3" s="137"/>
      <c r="G3" s="137"/>
      <c r="H3" s="137"/>
      <c r="I3" s="138"/>
      <c r="J3" s="137"/>
      <c r="K3" s="136"/>
    </row>
  </sheetData>
  <sheetProtection password="CD18" sheet="1" objects="1" scenarios="1"/>
  <printOptions/>
  <pageMargins left="0.7000000000000001" right="0.7000000000000001" top="0.75" bottom="0.75" header="0.5118110236220472" footer="0.5118110236220472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2022-09-07T11:36:31Z</dcterms:modified>
  <cp:category/>
  <cp:version/>
  <cp:contentType/>
  <cp:contentStatus/>
  <cp:revision>6</cp:revision>
</cp:coreProperties>
</file>